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IDE\TRANSPARENCIA FEBRERO\RECURSOS FINANCIEROS\RECURSOS FINANCIEROS FEBRERO 2022\"/>
    </mc:Choice>
  </mc:AlternateContent>
  <bookViews>
    <workbookView xWindow="0" yWindow="0" windowWidth="24000" windowHeight="10905"/>
  </bookViews>
  <sheets>
    <sheet name="Reporte de Formatos" sheetId="1" r:id="rId1"/>
  </sheets>
  <calcPr calcId="162913"/>
</workbook>
</file>

<file path=xl/calcChain.xml><?xml version="1.0" encoding="utf-8"?>
<calcChain xmlns="http://schemas.openxmlformats.org/spreadsheetml/2006/main">
  <c r="E29" i="1" l="1"/>
  <c r="E30" i="1"/>
  <c r="E31" i="1"/>
  <c r="E32" i="1"/>
  <c r="E33" i="1"/>
  <c r="E34" i="1"/>
  <c r="E35" i="1"/>
  <c r="E74" i="1"/>
  <c r="E75" i="1"/>
  <c r="E73" i="1"/>
  <c r="E72" i="1"/>
  <c r="E84" i="1"/>
  <c r="E85" i="1"/>
  <c r="E108" i="1"/>
  <c r="E104" i="1"/>
  <c r="E105" i="1"/>
  <c r="E106" i="1"/>
  <c r="E107" i="1"/>
  <c r="E109" i="1"/>
  <c r="E113" i="1"/>
  <c r="E114" i="1"/>
  <c r="E115" i="1"/>
  <c r="E116" i="1"/>
  <c r="E117" i="1"/>
  <c r="E71" i="1" l="1"/>
  <c r="E112" i="1" l="1"/>
  <c r="E111" i="1"/>
  <c r="E110" i="1"/>
  <c r="E103" i="1"/>
  <c r="E102" i="1"/>
  <c r="E101" i="1"/>
  <c r="E100" i="1"/>
  <c r="E99" i="1"/>
  <c r="E98" i="1"/>
  <c r="E97" i="1"/>
  <c r="E96" i="1"/>
  <c r="E95" i="1"/>
  <c r="E94" i="1"/>
  <c r="E93" i="1"/>
  <c r="E92" i="1"/>
  <c r="E91" i="1"/>
  <c r="E90" i="1"/>
  <c r="E89" i="1"/>
  <c r="E88" i="1"/>
  <c r="E87" i="1"/>
  <c r="E86" i="1"/>
  <c r="E83" i="1"/>
  <c r="E82" i="1"/>
  <c r="E81" i="1"/>
  <c r="E80" i="1"/>
  <c r="E79" i="1"/>
  <c r="E78" i="1"/>
  <c r="E77" i="1"/>
  <c r="E76" i="1"/>
  <c r="E70" i="1"/>
  <c r="E69" i="1"/>
  <c r="E68" i="1"/>
  <c r="E67" i="1"/>
  <c r="E66" i="1"/>
  <c r="E65" i="1"/>
  <c r="E64" i="1"/>
  <c r="E63" i="1"/>
  <c r="E62" i="1"/>
  <c r="E61" i="1"/>
  <c r="E60" i="1"/>
  <c r="E59" i="1"/>
  <c r="E58" i="1"/>
  <c r="E57" i="1"/>
  <c r="E56" i="1"/>
  <c r="E55" i="1"/>
  <c r="E54" i="1"/>
  <c r="E53" i="1"/>
  <c r="E52" i="1"/>
  <c r="E51" i="1"/>
  <c r="E50" i="1"/>
  <c r="E49" i="1"/>
  <c r="E48" i="1"/>
  <c r="E47" i="1"/>
  <c r="E46" i="1"/>
  <c r="E45" i="1"/>
  <c r="E44" i="1"/>
  <c r="E43" i="1"/>
  <c r="E42" i="1"/>
  <c r="E41" i="1"/>
  <c r="E40" i="1"/>
  <c r="E39" i="1"/>
  <c r="E38" i="1"/>
  <c r="E37" i="1"/>
  <c r="E36" i="1"/>
  <c r="E28" i="1"/>
  <c r="E27" i="1"/>
  <c r="E26" i="1"/>
  <c r="E25" i="1"/>
  <c r="E24" i="1"/>
  <c r="E23" i="1"/>
  <c r="E22" i="1"/>
  <c r="E21" i="1"/>
  <c r="E20" i="1"/>
  <c r="E19" i="1"/>
  <c r="E18" i="1"/>
  <c r="E17" i="1"/>
  <c r="E16" i="1"/>
  <c r="E15" i="1"/>
  <c r="E14" i="1"/>
  <c r="E13" i="1"/>
  <c r="E12" i="1"/>
  <c r="E11" i="1"/>
  <c r="E10" i="1"/>
  <c r="E9" i="1"/>
  <c r="E8" i="1"/>
  <c r="D117" i="1" l="1"/>
  <c r="D116" i="1"/>
  <c r="D115" i="1"/>
  <c r="D114" i="1"/>
  <c r="D113" i="1"/>
  <c r="D112" i="1"/>
  <c r="D111" i="1"/>
  <c r="D110" i="1"/>
  <c r="D109" i="1"/>
  <c r="D108" i="1"/>
  <c r="D107" i="1"/>
  <c r="D106" i="1"/>
  <c r="D105" i="1"/>
  <c r="D104" i="1"/>
  <c r="D103" i="1"/>
  <c r="D102" i="1"/>
  <c r="D101" i="1"/>
  <c r="D100" i="1"/>
  <c r="D99" i="1"/>
  <c r="D98" i="1"/>
  <c r="D97" i="1"/>
  <c r="D96" i="1"/>
  <c r="D95" i="1"/>
  <c r="D94" i="1"/>
  <c r="D93" i="1"/>
  <c r="D92" i="1"/>
  <c r="D91" i="1"/>
  <c r="D90" i="1"/>
  <c r="D89" i="1"/>
  <c r="D88" i="1"/>
  <c r="D87" i="1"/>
  <c r="D86" i="1"/>
  <c r="D85" i="1"/>
  <c r="D84" i="1"/>
  <c r="D83" i="1"/>
  <c r="D82" i="1"/>
  <c r="D81" i="1"/>
  <c r="D80" i="1"/>
  <c r="D79" i="1"/>
  <c r="D78" i="1"/>
  <c r="D77" i="1"/>
  <c r="D76" i="1"/>
  <c r="D75" i="1"/>
  <c r="D74" i="1"/>
  <c r="D73" i="1"/>
  <c r="D72" i="1"/>
  <c r="D71" i="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1" i="1"/>
  <c r="D20" i="1"/>
  <c r="D19" i="1"/>
  <c r="D18" i="1"/>
  <c r="D17" i="1"/>
  <c r="D16" i="1"/>
  <c r="D15" i="1"/>
  <c r="D14" i="1"/>
  <c r="D13" i="1"/>
  <c r="D12" i="1"/>
  <c r="D11" i="1"/>
  <c r="D10" i="1"/>
  <c r="D9" i="1"/>
  <c r="D8" i="1"/>
</calcChain>
</file>

<file path=xl/sharedStrings.xml><?xml version="1.0" encoding="utf-8"?>
<sst xmlns="http://schemas.openxmlformats.org/spreadsheetml/2006/main" count="725" uniqueCount="278">
  <si>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</si>
  <si>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</si>
  <si>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</si>
  <si>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</si>
  <si>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</si>
  <si>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</si>
  <si>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</si>
  <si>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</si>
  <si>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</si>
  <si>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</si>
  <si>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</si>
  <si>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</si>
  <si>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</si>
  <si>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</si>
  <si>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</si>
  <si>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</si>
  <si>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</si>
  <si>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</si>
  <si>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</si>
  <si>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</si>
  <si>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</si>
  <si>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</si>
  <si>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</si>
  <si>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</si>
  <si>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</si>
  <si>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</si>
  <si>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</si>
  <si>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</si>
  <si>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</si>
  <si>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</si>
  <si>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</si>
  <si>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</si>
  <si>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</si>
  <si>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</si>
  <si>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</si>
  <si>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</si>
  <si>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</si>
  <si>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</si>
  <si>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</si>
  <si>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</si>
  <si>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</si>
  <si>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</si>
  <si>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</si>
  <si>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</si>
  <si>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</si>
  <si>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</si>
  <si>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</si>
  <si>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</si>
  <si>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</si>
  <si>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</si>
  <si>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</si>
  <si>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</si>
  <si>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</si>
  <si>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Sueldos base al personal permanente</t>
  </si>
  <si>
    <t xml:space="preserve">  Honorarios asimilables a salarios</t>
  </si>
  <si>
    <t xml:space="preserve">  Sueldos base al personal eventual</t>
  </si>
  <si>
    <t xml:space="preserve">  Retribución a los representantes de los trabajadores y de los patrones en la Junta de Conciliación y Arbitraje</t>
  </si>
  <si>
    <t xml:space="preserve">  Primas por años de servicios efectivos prestados</t>
  </si>
  <si>
    <t xml:space="preserve">  Primas de vacaciones, dominical y gratificación de fin de año</t>
  </si>
  <si>
    <t xml:space="preserve">  Compensaciones</t>
  </si>
  <si>
    <t xml:space="preserve">  Aportaciones de seguridad social</t>
  </si>
  <si>
    <t xml:space="preserve">  Aportaciones a fondos de vivienda</t>
  </si>
  <si>
    <t xml:space="preserve">  Aportaciones al sistema para el retiro</t>
  </si>
  <si>
    <t xml:space="preserve">  Cuotas para el fondo de ahorro y fondo de trabajo</t>
  </si>
  <si>
    <t xml:space="preserve">  Prestaciones contractuales</t>
  </si>
  <si>
    <t xml:space="preserve">  Apoyos a la capacitación de los servidores públicos</t>
  </si>
  <si>
    <t xml:space="preserve">  Otras prestaciones sociales y económicas</t>
  </si>
  <si>
    <t xml:space="preserve">  Estímulos</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</si>
  <si>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</si>
  <si>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</si>
  <si>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</si>
  <si>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</si>
  <si>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</si>
  <si>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Productos alimenticios para personas</t>
  </si>
  <si>
    <t xml:space="preserve">  Utensilios para el servicio de alimentación</t>
  </si>
  <si>
    <t xml:space="preserve">  Productos metálicos y a base de minerales no metálicos adquiridos como materia prima</t>
  </si>
  <si>
    <t xml:space="preserve">  Productos de cuero, piel, plástico y hule adquiridos como materia prima</t>
  </si>
  <si>
    <t xml:space="preserve">  Productos minerales no metálicos</t>
  </si>
  <si>
    <t xml:space="preserve">  Cemento y productos de concreto</t>
  </si>
  <si>
    <t xml:space="preserve">  Cal, yeso y productos de yeso</t>
  </si>
  <si>
    <t xml:space="preserve">  Madera y productos de madera</t>
  </si>
  <si>
    <t xml:space="preserve">  Vidrio y productos de vidrio</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</si>
  <si>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</si>
  <si>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</si>
  <si>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</si>
  <si>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</si>
  <si>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 xml:space="preserve">  Productos químicos básicos</t>
  </si>
  <si>
    <t xml:space="preserve">  Fertilizantes, pesticidas y otros agroquímicos</t>
  </si>
  <si>
    <t xml:space="preserve">  Medicinas y productos farmacéuticos</t>
  </si>
  <si>
    <t xml:space="preserve">  Materiales, accesorios y suministros médicos</t>
  </si>
  <si>
    <t xml:space="preserve">  Materiales, accesorios y suministros de laboratorio</t>
  </si>
  <si>
    <t xml:space="preserve">  Fibras sintéticas, hules, plásticos y derivados</t>
  </si>
  <si>
    <t xml:space="preserve">  Otros productos químicos</t>
  </si>
  <si>
    <t xml:space="preserve">  Combustibles, lubricantes y aditivos</t>
  </si>
  <si>
    <t xml:space="preserve">  Vestuario y uniformes</t>
  </si>
  <si>
    <t xml:space="preserve">  Prendas de seguridad y protección personal</t>
  </si>
  <si>
    <t xml:space="preserve">  Productos textiles</t>
  </si>
  <si>
    <t xml:space="preserve">  Blancos y otros productos textiles, excepto prendas de vestir</t>
  </si>
  <si>
    <t xml:space="preserve">  Prendas de protección para seguridad pública y nacional</t>
  </si>
  <si>
    <t xml:space="preserve">  Herramientas menores</t>
  </si>
  <si>
    <t xml:space="preserve">  Refacciones y accesorios menores de edificios</t>
  </si>
  <si>
    <t xml:space="preserve">  Refacciones y accesorios menores de mobiliario y equipo de administración, educacional y recreativo</t>
  </si>
  <si>
    <t xml:space="preserve">  Refacciones y accesorios menores de equipo de cómputo y tecnologías de la información</t>
  </si>
  <si>
    <t xml:space="preserve">  Refacciones y accesorios menores de equipo de transporte</t>
  </si>
  <si>
    <t xml:space="preserve">  Refacciones y accesorios menores de equipo de defensa y seguridad</t>
  </si>
  <si>
    <t xml:space="preserve">  Refacciones y accesorios menores otros bienes muebles</t>
  </si>
  <si>
    <t xml:space="preserve">  Energía eléctrica</t>
  </si>
  <si>
    <t xml:space="preserve">  Agua</t>
  </si>
  <si>
    <t xml:space="preserve">  Telefonía tradicional</t>
  </si>
  <si>
    <t xml:space="preserve">  Telefonía celular</t>
  </si>
  <si>
    <t xml:space="preserve">  Servicios de telecomunicaciones y satélites</t>
  </si>
  <si>
    <t xml:space="preserve">  Servicios de acceso de Internet, redes y procesamiento de información</t>
  </si>
  <si>
    <t xml:space="preserve">  Arrendamiento de edificios</t>
  </si>
  <si>
    <t xml:space="preserve">  Arrendamiento de mobiliario y equipo de administración, educacional y recreativo</t>
  </si>
  <si>
    <t xml:space="preserve">  Arrendamiento de maquinaria, otros equipos y herramientas</t>
  </si>
  <si>
    <t xml:space="preserve">  Arrendamiento de activos intangibles</t>
  </si>
  <si>
    <t xml:space="preserve">  Otros arrendamientos</t>
  </si>
  <si>
    <t xml:space="preserve">  Servicios legales, de contabilidad, auditoría y relacionados</t>
  </si>
  <si>
    <t xml:space="preserve">  Servicios de diseño, arquitectura, ingeniería y actividades relacionadas</t>
  </si>
  <si>
    <t xml:space="preserve">  Servicios de consultoría administrativa, procesos, técnica y en tecnologías de la información</t>
  </si>
  <si>
    <t xml:space="preserve">  Servicios de capacitación</t>
  </si>
  <si>
    <t xml:space="preserve">  Servicios de vigilancia</t>
  </si>
  <si>
    <t xml:space="preserve">  Servicios profesionales, científicos y técnicos integrales</t>
  </si>
  <si>
    <t xml:space="preserve">  Servicios financieros y bancarios</t>
  </si>
  <si>
    <t xml:space="preserve">  Seguros de responsabilidad patrimonial y fianzas</t>
  </si>
  <si>
    <t xml:space="preserve">  Fletes y maniobras</t>
  </si>
  <si>
    <t xml:space="preserve">  Conservación y mantenimiento menor de inmuebles</t>
  </si>
  <si>
    <t xml:space="preserve">  Instalación, reparación y mantenimiento de mobiliario y equipo de administración, educacional y recreativo</t>
  </si>
  <si>
    <t xml:space="preserve">  Reparación y mantenimiento de equipo de transporte</t>
  </si>
  <si>
    <t xml:space="preserve">  Instalación, reparación y mantenimiento de maquinaria, otros equipos y herramienta</t>
  </si>
  <si>
    <t xml:space="preserve">  Servicios de limpieza y manejo de desechos</t>
  </si>
  <si>
    <t xml:space="preserve">  Servicios de jardinería y fumigación</t>
  </si>
  <si>
    <t xml:space="preserve">  Difusión por radio, televisión y otros medios de mensajes sobre programas y actividades gubernamentales</t>
  </si>
  <si>
    <t xml:space="preserve">  Pasajes aéreos</t>
  </si>
  <si>
    <t xml:space="preserve">  Pasajes terrestres</t>
  </si>
  <si>
    <t xml:space="preserve">  Viáticos en el país</t>
  </si>
  <si>
    <t xml:space="preserve">  Viáticos en el extranjero</t>
  </si>
  <si>
    <t xml:space="preserve">  Servicios integrales de traslado y viáticos</t>
  </si>
  <si>
    <t xml:space="preserve">  Congresos y convenciones</t>
  </si>
  <si>
    <t xml:space="preserve">  Exposiciones</t>
  </si>
  <si>
    <t xml:space="preserve">  Gastos de representación</t>
  </si>
  <si>
    <t xml:space="preserve">  Impuestos y derechos</t>
  </si>
  <si>
    <t xml:space="preserve">  Penas, multas, accesorios y actualizaciones</t>
  </si>
  <si>
    <t xml:space="preserve">  Otros gastos por responsabilidades</t>
  </si>
  <si>
    <t xml:space="preserve">  Impuesto sobre nóminas y otros que se deriven de una relación laboral</t>
  </si>
  <si>
    <t xml:space="preserve">  Asignaciones presupuestarias al Poder Ejecutivo</t>
  </si>
  <si>
    <t xml:space="preserve">  Muebles de oficina y estantería</t>
  </si>
  <si>
    <t xml:space="preserve">  Otros mobiliarios y equipos de administración</t>
  </si>
  <si>
    <t>Dirección General de Administración</t>
  </si>
  <si>
    <t xml:space="preserve">  Combustibles, lubricantes, aditivos, carbón y sus derivados adquiridos como materia prima</t>
  </si>
  <si>
    <t xml:space="preserve">  Refacciones y accesorios menores de equipo e instrumental médico y de laboratorio</t>
  </si>
  <si>
    <t xml:space="preserve">  Arrendamiento de equipo e instrumental médico y de laboratorio</t>
  </si>
  <si>
    <t>1131</t>
  </si>
  <si>
    <t>1211</t>
  </si>
  <si>
    <t>1221</t>
  </si>
  <si>
    <t>1241</t>
  </si>
  <si>
    <t>1311</t>
  </si>
  <si>
    <t>1321</t>
  </si>
  <si>
    <t>1341</t>
  </si>
  <si>
    <t>1411</t>
  </si>
  <si>
    <t>1421</t>
  </si>
  <si>
    <t>1431</t>
  </si>
  <si>
    <t>1511</t>
  </si>
  <si>
    <t>1541</t>
  </si>
  <si>
    <t>1551</t>
  </si>
  <si>
    <t>1591</t>
  </si>
  <si>
    <t>1711</t>
  </si>
  <si>
    <t>2111</t>
  </si>
  <si>
    <t>2121</t>
  </si>
  <si>
    <t>2141</t>
  </si>
  <si>
    <t>2151</t>
  </si>
  <si>
    <t>2161</t>
  </si>
  <si>
    <t>2211</t>
  </si>
  <si>
    <t>2231</t>
  </si>
  <si>
    <t>2361</t>
  </si>
  <si>
    <t>2371</t>
  </si>
  <si>
    <t>2411</t>
  </si>
  <si>
    <t>2421</t>
  </si>
  <si>
    <t>2431</t>
  </si>
  <si>
    <t>2441</t>
  </si>
  <si>
    <t>2451</t>
  </si>
  <si>
    <t>2461</t>
  </si>
  <si>
    <t>2471</t>
  </si>
  <si>
    <t>2481</t>
  </si>
  <si>
    <t>2491</t>
  </si>
  <si>
    <t>2511</t>
  </si>
  <si>
    <t>2521</t>
  </si>
  <si>
    <t>2531</t>
  </si>
  <si>
    <t>2541</t>
  </si>
  <si>
    <t>2551</t>
  </si>
  <si>
    <t>2561</t>
  </si>
  <si>
    <t>2591</t>
  </si>
  <si>
    <t>2611</t>
  </si>
  <si>
    <t>2711</t>
  </si>
  <si>
    <t>2721</t>
  </si>
  <si>
    <t>2741</t>
  </si>
  <si>
    <t>2751</t>
  </si>
  <si>
    <t>2831</t>
  </si>
  <si>
    <t>2911</t>
  </si>
  <si>
    <t>2921</t>
  </si>
  <si>
    <t>2931</t>
  </si>
  <si>
    <t>2941</t>
  </si>
  <si>
    <t>2961</t>
  </si>
  <si>
    <t>2971</t>
  </si>
  <si>
    <t>2991</t>
  </si>
  <si>
    <t>3111</t>
  </si>
  <si>
    <t>3131</t>
  </si>
  <si>
    <t>3141</t>
  </si>
  <si>
    <t>3151</t>
  </si>
  <si>
    <t>3161</t>
  </si>
  <si>
    <t>3171</t>
  </si>
  <si>
    <t>3221</t>
  </si>
  <si>
    <t>3231</t>
  </si>
  <si>
    <t>3261</t>
  </si>
  <si>
    <t>3271</t>
  </si>
  <si>
    <t>3291</t>
  </si>
  <si>
    <t>3311</t>
  </si>
  <si>
    <t>3321</t>
  </si>
  <si>
    <t>3331</t>
  </si>
  <si>
    <t>3341</t>
  </si>
  <si>
    <t>3361</t>
  </si>
  <si>
    <t>3372</t>
  </si>
  <si>
    <t>3381</t>
  </si>
  <si>
    <t>3391</t>
  </si>
  <si>
    <t>3411</t>
  </si>
  <si>
    <t>3441</t>
  </si>
  <si>
    <t>3471</t>
  </si>
  <si>
    <t>3511</t>
  </si>
  <si>
    <t>3521</t>
  </si>
  <si>
    <t>3531</t>
  </si>
  <si>
    <t>3551</t>
  </si>
  <si>
    <t>3571</t>
  </si>
  <si>
    <t>3581</t>
  </si>
  <si>
    <t>3591</t>
  </si>
  <si>
    <t>3611</t>
  </si>
  <si>
    <t>3711</t>
  </si>
  <si>
    <t>3721</t>
  </si>
  <si>
    <t>3751</t>
  </si>
  <si>
    <t>3761</t>
  </si>
  <si>
    <t>3781</t>
  </si>
  <si>
    <t>3831</t>
  </si>
  <si>
    <t>3841</t>
  </si>
  <si>
    <t>3851</t>
  </si>
  <si>
    <t>3921</t>
  </si>
  <si>
    <t>3961</t>
  </si>
  <si>
    <t>3981</t>
  </si>
  <si>
    <t>4111</t>
  </si>
  <si>
    <t>5111</t>
  </si>
  <si>
    <t>5191</t>
  </si>
  <si>
    <t>Ajuste presupuestal para solventar las necesidades del ente</t>
  </si>
  <si>
    <t>2213</t>
  </si>
  <si>
    <t xml:space="preserve">  ALIMENTACION EN PROGRAMAS DE CAPACITACION Y ADIESTRAMIENTO</t>
  </si>
  <si>
    <t>2214</t>
  </si>
  <si>
    <t xml:space="preserve">  ALIMENTACION PARA INTERNOS</t>
  </si>
  <si>
    <t>2341</t>
  </si>
  <si>
    <t>2951</t>
  </si>
  <si>
    <t>3182</t>
  </si>
  <si>
    <t xml:space="preserve">  SERVICIOS POSTALES</t>
  </si>
  <si>
    <t>3241</t>
  </si>
  <si>
    <t xml:space="preserve">  Servicios de apoyo administrativo, fotocopiado e impresión</t>
  </si>
  <si>
    <t xml:space="preserve">  OPERATIVOS DE SEGURIDAD</t>
  </si>
  <si>
    <t xml:space="preserve">  Instalación, reparación y mantenimiento de equipo de cómputo y tecnologías de la información</t>
  </si>
  <si>
    <t>3541</t>
  </si>
  <si>
    <t xml:space="preserve">  Instalación, reparación y mantenimiento de equipo e instrumental médico y de laboratorio</t>
  </si>
  <si>
    <t>3923</t>
  </si>
  <si>
    <t xml:space="preserve">  TENENCIAS Y CANJE DE PLACAS DE VEHICULOS OFICIALES</t>
  </si>
  <si>
    <t>3951</t>
  </si>
  <si>
    <t>3371</t>
  </si>
  <si>
    <t xml:space="preserve">  Servicios de protección y seguridad</t>
  </si>
  <si>
    <t>5151</t>
  </si>
  <si>
    <t xml:space="preserve">  Equipo de cómputo y de tecnología de la información</t>
  </si>
  <si>
    <t>5411</t>
  </si>
  <si>
    <t xml:space="preserve">  Vehículos y equipo terrestre</t>
  </si>
  <si>
    <t>5641</t>
  </si>
  <si>
    <t xml:space="preserve">  Sistemas de aire acondicionado, calefacción y de refrigeración industrial y comercial</t>
  </si>
  <si>
    <t xml:space="preserve"> Se informa que debido a que se encuentra trascurriendo el término para elaborar la Cuenta Pública 2021,   por lo que la información presentada corresponde al mes de Diciembre 2021.</t>
  </si>
  <si>
    <t xml:space="preserve"> Se informa que debido a que se encuentra trascurriendo el término para elaborar la Cuenta Pública 2021, la información presentada corresponde al mes de Diciembre 2021.</t>
  </si>
  <si>
    <t>http://www.cegaipslp.org.mx/HV2021Tres.nsf/nombre_de_la_vista/63F3D638D4EF1F278625880100728E61/$File/ESTADO+DEL+EJERCICIO+DEL+PRESUPUESTO+POR+CAPITULO+DEL+GASTO+DIC+2021+FEBRERO+2022.pdf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</si>
</sst>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7"/>
      <color indexed="8"/>
      <name val="Arial"/>
      <family val="2"/>
    </font>
    <font>
      <b/>
      <sz val="7"/>
      <color indexed="8"/>
      <name val="Arial"/>
      <family val="2"/>
    </font>
    <font>
      <b/>
      <sz val="8"/>
      <color indexed="8"/>
      <name val="Arial"/>
      <family val="2"/>
    </font>
    <font>
      <sz val="11"/>
      <color indexed="8"/>
      <name val="Calibri"/>
      <family val="2"/>
    </font>
    <font>
      <sz val="10"/>
      <color indexed="8"/>
      <name val="Arial"/>
      <family val="2"/>
    </font>
    <font>
      <sz val="11"/>
      <name val="Calibri"/>
      <family val="2"/>
      <scheme val="minor"/>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8" fillId="3" borderId="0">
      <alignment vertical="top"/>
    </xf>
    <xf numFmtId="0" fontId="10" fillId="0" borderId="0" applyNumberFormat="0" applyFill="0" applyBorder="0" applyAlignment="0" applyProtection="0"/>
  </cellStyleXfs>
  <cellXfs count="41">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0" applyNumberFormat="1" applyFont="1" applyFill="1" applyBorder="1" applyAlignment="1" applyProtection="1">
      <alignment vertical="top"/>
    </xf>
    <xf numFmtId="0" fontId="5" fillId="3" borderId="0" xfId="0" applyNumberFormat="1" applyFont="1" applyFill="1" applyBorder="1" applyAlignment="1" applyProtection="1">
      <alignment vertical="top"/>
    </xf>
    <xf numFmtId="0" fontId="6" fillId="3" borderId="0" xfId="0" applyNumberFormat="1" applyFont="1" applyFill="1" applyBorder="1" applyAlignment="1" applyProtection="1">
      <alignment vertical="top"/>
    </xf>
    <xf numFmtId="1" fontId="0" fillId="0" borderId="0" xfId="0" applyNumberFormat="1"/>
    <xf numFmtId="1" fontId="2" fillId="4" borderId="1" xfId="0" applyNumberFormat="1" applyFont="1" applyFill="1" applyBorder="1" applyAlignment="1">
      <alignment horizontal="center" wrapText="1"/>
    </xf>
    <xf numFmtId="1" fontId="4" fillId="3" borderId="0" xfId="0" applyNumberFormat="1" applyFont="1" applyFill="1" applyBorder="1" applyAlignment="1" applyProtection="1">
      <alignment horizontal="right" vertical="top"/>
    </xf>
    <xf numFmtId="1" fontId="5" fillId="3" borderId="0" xfId="0" applyNumberFormat="1" applyFont="1" applyFill="1" applyBorder="1" applyAlignment="1" applyProtection="1">
      <alignment horizontal="right" vertical="top"/>
    </xf>
    <xf numFmtId="1" fontId="4" fillId="3" borderId="0" xfId="0" applyNumberFormat="1" applyFont="1" applyFill="1" applyBorder="1" applyAlignment="1" applyProtection="1">
      <alignment vertical="top"/>
    </xf>
    <xf numFmtId="1" fontId="5" fillId="3" borderId="0" xfId="0" applyNumberFormat="1" applyFont="1" applyFill="1" applyBorder="1" applyAlignment="1" applyProtection="1">
      <alignment vertical="top"/>
    </xf>
    <xf numFmtId="0" fontId="0" fillId="0" borderId="1" xfId="0" applyBorder="1"/>
    <xf numFmtId="0" fontId="0" fillId="5" borderId="1" xfId="0" applyFill="1" applyBorder="1"/>
    <xf numFmtId="14" fontId="0" fillId="5" borderId="1" xfId="0" applyNumberFormat="1" applyFill="1" applyBorder="1"/>
    <xf numFmtId="1" fontId="9" fillId="6" borderId="1" xfId="0" applyNumberFormat="1" applyFont="1" applyFill="1" applyBorder="1" applyAlignment="1">
      <alignment horizontal="center" vertical="top" wrapText="1"/>
    </xf>
    <xf numFmtId="1" fontId="9" fillId="3" borderId="1" xfId="0" applyNumberFormat="1" applyFont="1" applyFill="1" applyBorder="1" applyAlignment="1">
      <alignment horizontal="center" vertical="top" wrapText="1"/>
    </xf>
    <xf numFmtId="0" fontId="9" fillId="3" borderId="1" xfId="0" applyFont="1" applyFill="1" applyBorder="1" applyAlignment="1">
      <alignment vertical="top"/>
    </xf>
    <xf numFmtId="0" fontId="0" fillId="0" borderId="0" xfId="0"/>
    <xf numFmtId="3" fontId="9" fillId="6" borderId="1" xfId="0" applyNumberFormat="1" applyFont="1" applyFill="1" applyBorder="1" applyAlignment="1">
      <alignment horizontal="center" vertical="top" wrapText="1"/>
    </xf>
    <xf numFmtId="3" fontId="0" fillId="5" borderId="1" xfId="0" applyNumberFormat="1" applyFill="1" applyBorder="1"/>
    <xf numFmtId="3" fontId="7" fillId="5" borderId="1" xfId="1" applyNumberFormat="1" applyFont="1" applyFill="1" applyBorder="1"/>
    <xf numFmtId="3" fontId="9" fillId="3" borderId="1" xfId="0" applyNumberFormat="1" applyFont="1" applyFill="1" applyBorder="1" applyAlignment="1">
      <alignment horizontal="center" vertical="top" wrapText="1"/>
    </xf>
    <xf numFmtId="3" fontId="0" fillId="0" borderId="1" xfId="0" applyNumberFormat="1" applyBorder="1"/>
    <xf numFmtId="3" fontId="7" fillId="0" borderId="1" xfId="1" applyNumberFormat="1" applyFont="1" applyBorder="1"/>
    <xf numFmtId="3" fontId="9" fillId="5" borderId="1" xfId="0" applyNumberFormat="1" applyFont="1" applyFill="1" applyBorder="1" applyAlignment="1">
      <alignment horizontal="center" vertical="top" wrapText="1"/>
    </xf>
    <xf numFmtId="1" fontId="0" fillId="0" borderId="1" xfId="0" applyNumberFormat="1" applyBorder="1" applyAlignment="1">
      <alignment horizontal="center"/>
    </xf>
    <xf numFmtId="1" fontId="0" fillId="5" borderId="1" xfId="0" applyNumberFormat="1" applyFill="1" applyBorder="1" applyAlignment="1">
      <alignment horizontal="center"/>
    </xf>
    <xf numFmtId="0" fontId="0" fillId="5" borderId="0" xfId="0" applyFill="1"/>
    <xf numFmtId="0" fontId="0" fillId="5" borderId="0" xfId="0" applyFill="1" applyBorder="1"/>
    <xf numFmtId="14" fontId="0" fillId="5" borderId="0" xfId="0" applyNumberFormat="1" applyFill="1" applyBorder="1"/>
    <xf numFmtId="1" fontId="9" fillId="6" borderId="0" xfId="0" applyNumberFormat="1" applyFont="1" applyFill="1" applyBorder="1" applyAlignment="1">
      <alignment horizontal="center" vertical="top" wrapText="1"/>
    </xf>
    <xf numFmtId="1" fontId="0" fillId="5" borderId="0" xfId="0" applyNumberFormat="1" applyFill="1" applyBorder="1" applyAlignment="1">
      <alignment horizontal="center"/>
    </xf>
    <xf numFmtId="3" fontId="9" fillId="6" borderId="0" xfId="0" applyNumberFormat="1" applyFont="1" applyFill="1" applyBorder="1" applyAlignment="1">
      <alignment horizontal="center" vertical="top" wrapText="1"/>
    </xf>
    <xf numFmtId="3" fontId="0" fillId="5" borderId="0" xfId="0" applyNumberFormat="1" applyFill="1" applyBorder="1"/>
    <xf numFmtId="3" fontId="7" fillId="5" borderId="0" xfId="1" applyNumberFormat="1" applyFont="1" applyFill="1" applyBorder="1"/>
    <xf numFmtId="0" fontId="9" fillId="6" borderId="0" xfId="0" applyFont="1" applyFill="1" applyBorder="1" applyAlignment="1">
      <alignment vertical="top"/>
    </xf>
    <xf numFmtId="0" fontId="10" fillId="5" borderId="1" xfId="3"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63F3D638D4EF1F278625880100728E61/$File/ESTADO+DEL+EJERCICIO+DEL+PRESUPUESTO+POR+CAPITULO+DEL+GASTO+DIC+2021+FEBRERO+2022.pdf" TargetMode="External"/><Relationship Id="rId1" Type="http://schemas.openxmlformats.org/officeDocument/2006/relationships/hyperlink" Target="http://www.cegaipslp.org.mx/HV2021Tres.nsf/nombre_de_la_vista/63F3D638D4EF1F278625880100728E61/$File/ESTADO+DEL+EJERCICIO+DEL+PRESUPUESTO+POR+CAPITULO+DEL+GASTO+DIC+2021+FEBRER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0"/>
  <sheetViews>
    <sheetView tabSelected="1" topLeftCell="A15"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style="6" bestFit="1" customWidth="1"/>
    <col min="6" max="6" width="58" customWidth="1"/>
    <col min="7" max="7" width="57.85546875" bestFit="1" customWidth="1"/>
    <col min="8" max="8" width="40" bestFit="1" customWidth="1"/>
    <col min="9" max="9" width="41.42578125" style="6" bestFit="1" customWidth="1"/>
    <col min="10" max="10" width="42.7109375" style="6" bestFit="1" customWidth="1"/>
    <col min="11" max="11" width="45.7109375" style="6" bestFit="1" customWidth="1"/>
    <col min="12" max="12" width="42.85546875" style="6" bestFit="1" customWidth="1"/>
    <col min="13" max="13" width="40.140625" style="6" bestFit="1" customWidth="1"/>
    <col min="14" max="14" width="39.7109375" style="6" bestFit="1" customWidth="1"/>
    <col min="15" max="15" width="50.5703125" bestFit="1" customWidth="1"/>
    <col min="16" max="16" width="61.42578125" bestFit="1" customWidth="1"/>
    <col min="17" max="17" width="73.140625" bestFit="1" customWidth="1"/>
    <col min="18" max="18" width="17.5703125" bestFit="1" customWidth="1"/>
    <col min="19" max="19" width="20.140625" bestFit="1" customWidth="1"/>
    <col min="20" max="20" width="8" bestFit="1" customWidth="1"/>
  </cols>
  <sheetData>
    <row r="1" spans="1:20" hidden="1" x14ac:dyDescent="0.25">
      <c r="A1" t="s">
        <v>0</v>
      </c>
    </row>
    <row r="2" spans="1:20" x14ac:dyDescent="0.25">
      <c r="A2" s="38" t="s">
        <v>1</v>
      </c>
      <c r="B2" s="39"/>
      <c r="C2" s="39"/>
      <c r="D2" s="38" t="s">
        <v>2</v>
      </c>
      <c r="E2" s="39"/>
      <c r="F2" s="39"/>
      <c r="G2" s="39"/>
      <c r="H2" s="38" t="s">
        <v>3</v>
      </c>
      <c r="I2" s="39"/>
      <c r="J2" s="39"/>
    </row>
    <row r="3" spans="1:20" x14ac:dyDescent="0.25">
      <c r="A3" s="40" t="s">
        <v>4</v>
      </c>
      <c r="B3" s="39"/>
      <c r="C3" s="39"/>
      <c r="D3" s="40" t="s">
        <v>5</v>
      </c>
      <c r="E3" s="39"/>
      <c r="F3" s="39"/>
      <c r="G3" s="39"/>
      <c r="H3" s="40" t="s">
        <v>6</v>
      </c>
      <c r="I3" s="39"/>
      <c r="J3" s="39"/>
    </row>
    <row r="4" spans="1:20" hidden="1" x14ac:dyDescent="0.25">
      <c r="A4" t="s">
        <v>7</v>
      </c>
      <c r="B4" t="s">
        <v>8</v>
      </c>
      <c r="C4" t="s">
        <v>8</v>
      </c>
      <c r="D4" t="s">
        <v>9</v>
      </c>
      <c r="E4" s="6" t="s">
        <v>9</v>
      </c>
      <c r="G4" t="s">
        <v>9</v>
      </c>
      <c r="H4" t="s">
        <v>9</v>
      </c>
      <c r="I4" s="6" t="s">
        <v>10</v>
      </c>
      <c r="J4" s="6" t="s">
        <v>10</v>
      </c>
      <c r="K4" s="6" t="s">
        <v>10</v>
      </c>
      <c r="L4" s="6" t="s">
        <v>10</v>
      </c>
      <c r="M4" s="6" t="s">
        <v>10</v>
      </c>
      <c r="N4" s="6" t="s">
        <v>10</v>
      </c>
      <c r="O4" t="s">
        <v>9</v>
      </c>
      <c r="P4" t="s">
        <v>11</v>
      </c>
      <c r="Q4" t="s">
        <v>9</v>
      </c>
      <c r="R4" t="s">
        <v>8</v>
      </c>
      <c r="S4" t="s">
        <v>12</v>
      </c>
      <c r="T4" t="s">
        <v>13</v>
      </c>
    </row>
    <row r="5" spans="1:20" hidden="1" x14ac:dyDescent="0.25">
      <c r="A5" t="s">
        <v>14</v>
      </c>
      <c r="B5" t="s">
        <v>15</v>
      </c>
      <c r="C5" t="s">
        <v>16</v>
      </c>
      <c r="D5" t="s">
        <v>17</v>
      </c>
      <c r="E5" s="6" t="s">
        <v>18</v>
      </c>
      <c r="G5" t="s">
        <v>19</v>
      </c>
      <c r="H5" t="s">
        <v>20</v>
      </c>
      <c r="I5" s="6" t="s">
        <v>21</v>
      </c>
      <c r="J5" s="6" t="s">
        <v>22</v>
      </c>
      <c r="K5" s="6" t="s">
        <v>23</v>
      </c>
      <c r="L5" s="6" t="s">
        <v>24</v>
      </c>
      <c r="M5" s="6" t="s">
        <v>25</v>
      </c>
      <c r="N5" s="6" t="s">
        <v>26</v>
      </c>
      <c r="O5" t="s">
        <v>27</v>
      </c>
      <c r="P5" t="s">
        <v>28</v>
      </c>
      <c r="Q5" t="s">
        <v>29</v>
      </c>
      <c r="R5" t="s">
        <v>30</v>
      </c>
      <c r="S5" t="s">
        <v>31</v>
      </c>
      <c r="T5" t="s">
        <v>32</v>
      </c>
    </row>
    <row r="6" spans="1:20" x14ac:dyDescent="0.25">
      <c r="A6" s="38" t="s">
        <v>33</v>
      </c>
      <c r="B6" s="39"/>
      <c r="C6" s="39"/>
      <c r="D6" s="39"/>
      <c r="E6" s="39"/>
      <c r="F6" s="39"/>
      <c r="G6" s="39"/>
      <c r="H6" s="39"/>
      <c r="I6" s="39"/>
      <c r="J6" s="39"/>
      <c r="K6" s="39"/>
      <c r="L6" s="39"/>
      <c r="M6" s="39"/>
      <c r="N6" s="39"/>
      <c r="O6" s="39"/>
      <c r="P6" s="39"/>
      <c r="Q6" s="39"/>
      <c r="R6" s="39"/>
      <c r="S6" s="39"/>
      <c r="T6" s="39"/>
    </row>
    <row r="7" spans="1:20" ht="26.25" x14ac:dyDescent="0.25">
      <c r="A7" s="1" t="s">
        <v>34</v>
      </c>
      <c r="B7" s="1" t="s">
        <v>35</v>
      </c>
      <c r="C7" s="1" t="s">
        <v>36</v>
      </c>
      <c r="D7" s="1" t="s">
        <v>37</v>
      </c>
      <c r="E7" s="7" t="s">
        <v>38</v>
      </c>
      <c r="F7" s="1" t="s">
        <v>39</v>
      </c>
      <c r="G7" s="1" t="s">
        <v>40</v>
      </c>
      <c r="H7" s="7" t="s">
        <v>41</v>
      </c>
      <c r="I7" s="7" t="s">
        <v>42</v>
      </c>
      <c r="J7" s="7" t="s">
        <v>43</v>
      </c>
      <c r="K7" s="7" t="s">
        <v>44</v>
      </c>
      <c r="L7" s="7" t="s">
        <v>45</v>
      </c>
      <c r="M7" s="7" t="s">
        <v>46</v>
      </c>
      <c r="N7" s="1" t="s">
        <v>47</v>
      </c>
      <c r="O7" s="1" t="s">
        <v>48</v>
      </c>
      <c r="P7" s="1" t="s">
        <v>49</v>
      </c>
      <c r="Q7" s="1" t="s">
        <v>50</v>
      </c>
      <c r="R7" s="1" t="s">
        <v>51</v>
      </c>
      <c r="S7" s="1" t="s">
        <v>52</v>
      </c>
    </row>
    <row r="8" spans="1:20" x14ac:dyDescent="0.25">
      <c r="A8" s="13">
        <v>2022</v>
      </c>
      <c r="B8" s="14">
        <v>44593</v>
      </c>
      <c r="C8" s="14">
        <v>44620</v>
      </c>
      <c r="D8" s="15" t="str">
        <f>MID(F8,1,1)&amp;"000"</f>
        <v>1000</v>
      </c>
      <c r="E8" s="27">
        <f>F8-1</f>
        <v>1130</v>
      </c>
      <c r="F8" s="19" t="s">
        <v>152</v>
      </c>
      <c r="G8" s="20" t="s">
        <v>53</v>
      </c>
      <c r="H8" s="21">
        <v>500013352.20999998</v>
      </c>
      <c r="I8" s="21">
        <v>482229302.36000001</v>
      </c>
      <c r="J8" s="21">
        <v>482117691.75</v>
      </c>
      <c r="K8" s="21">
        <v>482229302.36000001</v>
      </c>
      <c r="L8" s="21">
        <v>482229302.36000001</v>
      </c>
      <c r="M8" s="21">
        <v>482229302.36000001</v>
      </c>
      <c r="N8" s="17" t="s">
        <v>249</v>
      </c>
      <c r="O8" s="37" t="s">
        <v>277</v>
      </c>
      <c r="P8" s="13" t="s">
        <v>148</v>
      </c>
      <c r="Q8" s="14">
        <v>44630</v>
      </c>
      <c r="R8" s="14">
        <v>44630</v>
      </c>
      <c r="S8" s="12" t="s">
        <v>275</v>
      </c>
    </row>
    <row r="9" spans="1:20" x14ac:dyDescent="0.25">
      <c r="A9" s="13">
        <v>2022</v>
      </c>
      <c r="B9" s="14">
        <v>44593</v>
      </c>
      <c r="C9" s="14">
        <v>44620</v>
      </c>
      <c r="D9" s="15" t="str">
        <f t="shared" ref="D9:D72" si="0">MID(F9,1,1)&amp;"000"</f>
        <v>1000</v>
      </c>
      <c r="E9" s="27">
        <f t="shared" ref="E9:E70" si="1">F9-1</f>
        <v>1210</v>
      </c>
      <c r="F9" s="19" t="s">
        <v>153</v>
      </c>
      <c r="G9" s="20" t="s">
        <v>54</v>
      </c>
      <c r="H9" s="21">
        <v>13864009</v>
      </c>
      <c r="I9" s="21">
        <v>5205484.1900000004</v>
      </c>
      <c r="J9" s="21">
        <v>5205484.1900000004</v>
      </c>
      <c r="K9" s="21">
        <v>5205484.1900000004</v>
      </c>
      <c r="L9" s="21">
        <v>5205484.1900000004</v>
      </c>
      <c r="M9" s="21">
        <v>5162949.38</v>
      </c>
      <c r="N9" s="17" t="s">
        <v>249</v>
      </c>
      <c r="O9" s="37" t="s">
        <v>277</v>
      </c>
      <c r="P9" s="13" t="s">
        <v>148</v>
      </c>
      <c r="Q9" s="14">
        <v>44630</v>
      </c>
      <c r="R9" s="14">
        <v>44630</v>
      </c>
      <c r="S9" s="12" t="s">
        <v>276</v>
      </c>
    </row>
    <row r="10" spans="1:20" x14ac:dyDescent="0.25">
      <c r="A10" s="13">
        <v>2022</v>
      </c>
      <c r="B10" s="14">
        <v>44593</v>
      </c>
      <c r="C10" s="14">
        <v>44620</v>
      </c>
      <c r="D10" s="15" t="str">
        <f t="shared" si="0"/>
        <v>1000</v>
      </c>
      <c r="E10" s="27">
        <f t="shared" si="1"/>
        <v>1220</v>
      </c>
      <c r="F10" s="19" t="s">
        <v>154</v>
      </c>
      <c r="G10" s="20" t="s">
        <v>55</v>
      </c>
      <c r="H10" s="21">
        <v>75034434</v>
      </c>
      <c r="I10" s="21">
        <v>64989735.950000003</v>
      </c>
      <c r="J10" s="21">
        <v>64989735.950000003</v>
      </c>
      <c r="K10" s="21">
        <v>64989735.950000003</v>
      </c>
      <c r="L10" s="21">
        <v>64989735.950000003</v>
      </c>
      <c r="M10" s="21">
        <v>64989735.950000003</v>
      </c>
      <c r="N10" s="17" t="s">
        <v>249</v>
      </c>
      <c r="O10" s="37" t="s">
        <v>277</v>
      </c>
      <c r="P10" s="13" t="s">
        <v>148</v>
      </c>
      <c r="Q10" s="14">
        <v>44630</v>
      </c>
      <c r="R10" s="14">
        <v>44630</v>
      </c>
      <c r="S10" s="12" t="s">
        <v>275</v>
      </c>
    </row>
    <row r="11" spans="1:20" x14ac:dyDescent="0.25">
      <c r="A11" s="13">
        <v>2022</v>
      </c>
      <c r="B11" s="14">
        <v>44593</v>
      </c>
      <c r="C11" s="14">
        <v>44620</v>
      </c>
      <c r="D11" s="15" t="str">
        <f t="shared" si="0"/>
        <v>1000</v>
      </c>
      <c r="E11" s="27">
        <f t="shared" si="1"/>
        <v>1240</v>
      </c>
      <c r="F11" s="19" t="s">
        <v>155</v>
      </c>
      <c r="G11" s="20" t="s">
        <v>56</v>
      </c>
      <c r="H11" s="21">
        <v>9977894</v>
      </c>
      <c r="I11" s="21">
        <v>52370.66</v>
      </c>
      <c r="J11" s="21">
        <v>52370.66</v>
      </c>
      <c r="K11" s="21">
        <v>52370.66</v>
      </c>
      <c r="L11" s="21">
        <v>52370.66</v>
      </c>
      <c r="M11" s="21">
        <v>52370.66</v>
      </c>
      <c r="N11" s="17" t="s">
        <v>249</v>
      </c>
      <c r="O11" s="37" t="s">
        <v>277</v>
      </c>
      <c r="P11" s="13" t="s">
        <v>148</v>
      </c>
      <c r="Q11" s="14">
        <v>44630</v>
      </c>
      <c r="R11" s="14">
        <v>44630</v>
      </c>
      <c r="S11" s="12" t="s">
        <v>275</v>
      </c>
    </row>
    <row r="12" spans="1:20" x14ac:dyDescent="0.25">
      <c r="A12" s="13">
        <v>2022</v>
      </c>
      <c r="B12" s="14">
        <v>44593</v>
      </c>
      <c r="C12" s="14">
        <v>44620</v>
      </c>
      <c r="D12" s="15" t="str">
        <f t="shared" si="0"/>
        <v>1000</v>
      </c>
      <c r="E12" s="27">
        <f t="shared" si="1"/>
        <v>1310</v>
      </c>
      <c r="F12" s="19" t="s">
        <v>156</v>
      </c>
      <c r="G12" s="20" t="s">
        <v>57</v>
      </c>
      <c r="H12" s="21">
        <v>0</v>
      </c>
      <c r="I12" s="21">
        <v>1006844.28</v>
      </c>
      <c r="J12" s="21">
        <v>1006844.28</v>
      </c>
      <c r="K12" s="21">
        <v>1006844.28</v>
      </c>
      <c r="L12" s="21">
        <v>1006844.28</v>
      </c>
      <c r="M12" s="21">
        <v>1006844.28</v>
      </c>
      <c r="N12" s="17" t="s">
        <v>249</v>
      </c>
      <c r="O12" s="37" t="s">
        <v>277</v>
      </c>
      <c r="P12" s="13" t="s">
        <v>148</v>
      </c>
      <c r="Q12" s="14">
        <v>44630</v>
      </c>
      <c r="R12" s="14">
        <v>44630</v>
      </c>
      <c r="S12" s="12" t="s">
        <v>275</v>
      </c>
    </row>
    <row r="13" spans="1:20" x14ac:dyDescent="0.25">
      <c r="A13" s="13">
        <v>2022</v>
      </c>
      <c r="B13" s="14">
        <v>44593</v>
      </c>
      <c r="C13" s="14">
        <v>44620</v>
      </c>
      <c r="D13" s="15" t="str">
        <f t="shared" si="0"/>
        <v>1000</v>
      </c>
      <c r="E13" s="27">
        <f t="shared" si="1"/>
        <v>1320</v>
      </c>
      <c r="F13" s="19" t="s">
        <v>157</v>
      </c>
      <c r="G13" s="20" t="s">
        <v>58</v>
      </c>
      <c r="H13" s="21">
        <v>132020876</v>
      </c>
      <c r="I13" s="21">
        <v>120863983.7</v>
      </c>
      <c r="J13" s="21">
        <v>120784423.67</v>
      </c>
      <c r="K13" s="21">
        <v>120863983.7</v>
      </c>
      <c r="L13" s="21">
        <v>120863983.7</v>
      </c>
      <c r="M13" s="21">
        <v>120863983.7</v>
      </c>
      <c r="N13" s="17" t="s">
        <v>249</v>
      </c>
      <c r="O13" s="37" t="s">
        <v>277</v>
      </c>
      <c r="P13" s="13" t="s">
        <v>148</v>
      </c>
      <c r="Q13" s="14">
        <v>44630</v>
      </c>
      <c r="R13" s="14">
        <v>44630</v>
      </c>
      <c r="S13" s="12" t="s">
        <v>275</v>
      </c>
    </row>
    <row r="14" spans="1:20" x14ac:dyDescent="0.25">
      <c r="A14" s="13">
        <v>2022</v>
      </c>
      <c r="B14" s="14">
        <v>44593</v>
      </c>
      <c r="C14" s="14">
        <v>44620</v>
      </c>
      <c r="D14" s="15" t="str">
        <f t="shared" si="0"/>
        <v>1000</v>
      </c>
      <c r="E14" s="27">
        <f t="shared" si="1"/>
        <v>1340</v>
      </c>
      <c r="F14" s="19" t="s">
        <v>158</v>
      </c>
      <c r="G14" s="20" t="s">
        <v>59</v>
      </c>
      <c r="H14" s="21">
        <v>20660365</v>
      </c>
      <c r="I14" s="21">
        <v>25450190.620000001</v>
      </c>
      <c r="J14" s="21">
        <v>25448190.620000001</v>
      </c>
      <c r="K14" s="21">
        <v>25450190.620000001</v>
      </c>
      <c r="L14" s="21">
        <v>25450190.620000001</v>
      </c>
      <c r="M14" s="21">
        <v>25450190.620000001</v>
      </c>
      <c r="N14" s="17" t="s">
        <v>249</v>
      </c>
      <c r="O14" s="37" t="s">
        <v>277</v>
      </c>
      <c r="P14" s="13" t="s">
        <v>148</v>
      </c>
      <c r="Q14" s="14">
        <v>44630</v>
      </c>
      <c r="R14" s="14">
        <v>44630</v>
      </c>
      <c r="S14" s="12" t="s">
        <v>275</v>
      </c>
    </row>
    <row r="15" spans="1:20" x14ac:dyDescent="0.25">
      <c r="A15" s="13">
        <v>2022</v>
      </c>
      <c r="B15" s="14">
        <v>44593</v>
      </c>
      <c r="C15" s="14">
        <v>44620</v>
      </c>
      <c r="D15" s="15" t="str">
        <f t="shared" si="0"/>
        <v>1000</v>
      </c>
      <c r="E15" s="27">
        <f t="shared" si="1"/>
        <v>1410</v>
      </c>
      <c r="F15" s="19" t="s">
        <v>159</v>
      </c>
      <c r="G15" s="20" t="s">
        <v>60</v>
      </c>
      <c r="H15" s="21">
        <v>27534713</v>
      </c>
      <c r="I15" s="21">
        <v>20257372.059999999</v>
      </c>
      <c r="J15" s="21">
        <v>20257372.059999999</v>
      </c>
      <c r="K15" s="21">
        <v>20257372.059999999</v>
      </c>
      <c r="L15" s="21">
        <v>20257372.059999999</v>
      </c>
      <c r="M15" s="21">
        <v>20257372.059999999</v>
      </c>
      <c r="N15" s="17" t="s">
        <v>249</v>
      </c>
      <c r="O15" s="37" t="s">
        <v>277</v>
      </c>
      <c r="P15" s="13" t="s">
        <v>148</v>
      </c>
      <c r="Q15" s="14">
        <v>44630</v>
      </c>
      <c r="R15" s="14">
        <v>44630</v>
      </c>
      <c r="S15" s="12" t="s">
        <v>275</v>
      </c>
    </row>
    <row r="16" spans="1:20" x14ac:dyDescent="0.25">
      <c r="A16" s="13">
        <v>2022</v>
      </c>
      <c r="B16" s="14">
        <v>44593</v>
      </c>
      <c r="C16" s="14">
        <v>44620</v>
      </c>
      <c r="D16" s="15" t="str">
        <f t="shared" si="0"/>
        <v>1000</v>
      </c>
      <c r="E16" s="27">
        <f t="shared" si="1"/>
        <v>1420</v>
      </c>
      <c r="F16" s="19" t="s">
        <v>160</v>
      </c>
      <c r="G16" s="20" t="s">
        <v>61</v>
      </c>
      <c r="H16" s="21">
        <v>13771156</v>
      </c>
      <c r="I16" s="21">
        <v>23568041.84</v>
      </c>
      <c r="J16" s="21">
        <v>23568041.84</v>
      </c>
      <c r="K16" s="21">
        <v>23568041.84</v>
      </c>
      <c r="L16" s="21">
        <v>23568041.84</v>
      </c>
      <c r="M16" s="21">
        <v>19601336.359999999</v>
      </c>
      <c r="N16" s="17" t="s">
        <v>249</v>
      </c>
      <c r="O16" s="37" t="s">
        <v>277</v>
      </c>
      <c r="P16" s="13" t="s">
        <v>148</v>
      </c>
      <c r="Q16" s="14">
        <v>44630</v>
      </c>
      <c r="R16" s="14">
        <v>44630</v>
      </c>
      <c r="S16" s="12" t="s">
        <v>275</v>
      </c>
    </row>
    <row r="17" spans="1:19" x14ac:dyDescent="0.25">
      <c r="A17" s="13">
        <v>2022</v>
      </c>
      <c r="B17" s="14">
        <v>44593</v>
      </c>
      <c r="C17" s="14">
        <v>44620</v>
      </c>
      <c r="D17" s="15" t="str">
        <f t="shared" si="0"/>
        <v>1000</v>
      </c>
      <c r="E17" s="27">
        <f t="shared" si="1"/>
        <v>1430</v>
      </c>
      <c r="F17" s="19" t="s">
        <v>161</v>
      </c>
      <c r="G17" s="20" t="s">
        <v>62</v>
      </c>
      <c r="H17" s="21">
        <v>15373379</v>
      </c>
      <c r="I17" s="21">
        <v>42337709.969999999</v>
      </c>
      <c r="J17" s="21">
        <v>42337709.969999999</v>
      </c>
      <c r="K17" s="21">
        <v>42337709.969999999</v>
      </c>
      <c r="L17" s="21">
        <v>33669924.960000001</v>
      </c>
      <c r="M17" s="21">
        <v>30873570.120000001</v>
      </c>
      <c r="N17" s="17" t="s">
        <v>249</v>
      </c>
      <c r="O17" s="37" t="s">
        <v>277</v>
      </c>
      <c r="P17" s="13" t="s">
        <v>148</v>
      </c>
      <c r="Q17" s="14">
        <v>44630</v>
      </c>
      <c r="R17" s="14">
        <v>44630</v>
      </c>
      <c r="S17" s="12" t="s">
        <v>275</v>
      </c>
    </row>
    <row r="18" spans="1:19" x14ac:dyDescent="0.25">
      <c r="A18" s="13">
        <v>2022</v>
      </c>
      <c r="B18" s="14">
        <v>44593</v>
      </c>
      <c r="C18" s="14">
        <v>44620</v>
      </c>
      <c r="D18" s="15" t="str">
        <f t="shared" si="0"/>
        <v>1000</v>
      </c>
      <c r="E18" s="27">
        <f t="shared" si="1"/>
        <v>1510</v>
      </c>
      <c r="F18" s="19" t="s">
        <v>162</v>
      </c>
      <c r="G18" s="20" t="s">
        <v>63</v>
      </c>
      <c r="H18" s="21">
        <v>24124569</v>
      </c>
      <c r="I18" s="21">
        <v>11117617.039999999</v>
      </c>
      <c r="J18" s="21">
        <v>11117617.039999999</v>
      </c>
      <c r="K18" s="21">
        <v>11117617.039999999</v>
      </c>
      <c r="L18" s="21">
        <v>10263939.74</v>
      </c>
      <c r="M18" s="21">
        <v>10263939.74</v>
      </c>
      <c r="N18" s="17" t="s">
        <v>249</v>
      </c>
      <c r="O18" s="37" t="s">
        <v>277</v>
      </c>
      <c r="P18" s="13" t="s">
        <v>148</v>
      </c>
      <c r="Q18" s="14">
        <v>44630</v>
      </c>
      <c r="R18" s="14">
        <v>44630</v>
      </c>
      <c r="S18" s="12" t="s">
        <v>275</v>
      </c>
    </row>
    <row r="19" spans="1:19" x14ac:dyDescent="0.25">
      <c r="A19" s="13">
        <v>2022</v>
      </c>
      <c r="B19" s="14">
        <v>44593</v>
      </c>
      <c r="C19" s="14">
        <v>44620</v>
      </c>
      <c r="D19" s="15" t="str">
        <f t="shared" si="0"/>
        <v>1000</v>
      </c>
      <c r="E19" s="27">
        <f t="shared" si="1"/>
        <v>1540</v>
      </c>
      <c r="F19" s="19" t="s">
        <v>163</v>
      </c>
      <c r="G19" s="20" t="s">
        <v>64</v>
      </c>
      <c r="H19" s="21">
        <v>130437007</v>
      </c>
      <c r="I19" s="21">
        <v>144108922.93000001</v>
      </c>
      <c r="J19" s="21">
        <v>144102978.53</v>
      </c>
      <c r="K19" s="21">
        <v>144108922.93000001</v>
      </c>
      <c r="L19" s="21">
        <v>144108922.93000001</v>
      </c>
      <c r="M19" s="21">
        <v>144108922.93000001</v>
      </c>
      <c r="N19" s="17" t="s">
        <v>249</v>
      </c>
      <c r="O19" s="37" t="s">
        <v>277</v>
      </c>
      <c r="P19" s="13" t="s">
        <v>148</v>
      </c>
      <c r="Q19" s="14">
        <v>44630</v>
      </c>
      <c r="R19" s="14">
        <v>44630</v>
      </c>
      <c r="S19" s="12" t="s">
        <v>275</v>
      </c>
    </row>
    <row r="20" spans="1:19" x14ac:dyDescent="0.25">
      <c r="A20" s="13">
        <v>2022</v>
      </c>
      <c r="B20" s="14">
        <v>44593</v>
      </c>
      <c r="C20" s="14">
        <v>44620</v>
      </c>
      <c r="D20" s="15" t="str">
        <f t="shared" si="0"/>
        <v>1000</v>
      </c>
      <c r="E20" s="27">
        <f t="shared" si="1"/>
        <v>1550</v>
      </c>
      <c r="F20" s="19" t="s">
        <v>164</v>
      </c>
      <c r="G20" s="20" t="s">
        <v>65</v>
      </c>
      <c r="H20" s="21">
        <v>21919393</v>
      </c>
      <c r="I20" s="21">
        <v>7594248.0300000003</v>
      </c>
      <c r="J20" s="21">
        <v>7594248.0300000003</v>
      </c>
      <c r="K20" s="21">
        <v>7594248.0300000003</v>
      </c>
      <c r="L20" s="21">
        <v>7594248.0300000003</v>
      </c>
      <c r="M20" s="21">
        <v>7594248.0300000003</v>
      </c>
      <c r="N20" s="17" t="s">
        <v>249</v>
      </c>
      <c r="O20" s="37" t="s">
        <v>277</v>
      </c>
      <c r="P20" s="13" t="s">
        <v>148</v>
      </c>
      <c r="Q20" s="14">
        <v>44630</v>
      </c>
      <c r="R20" s="14">
        <v>44630</v>
      </c>
      <c r="S20" s="12" t="s">
        <v>275</v>
      </c>
    </row>
    <row r="21" spans="1:19" x14ac:dyDescent="0.25">
      <c r="A21" s="13">
        <v>2022</v>
      </c>
      <c r="B21" s="14">
        <v>44593</v>
      </c>
      <c r="C21" s="14">
        <v>44620</v>
      </c>
      <c r="D21" s="15" t="str">
        <f t="shared" si="0"/>
        <v>1000</v>
      </c>
      <c r="E21" s="27">
        <f t="shared" si="1"/>
        <v>1590</v>
      </c>
      <c r="F21" s="19" t="s">
        <v>165</v>
      </c>
      <c r="G21" s="20" t="s">
        <v>66</v>
      </c>
      <c r="H21" s="21">
        <v>105128208</v>
      </c>
      <c r="I21" s="21">
        <v>150063590.09999999</v>
      </c>
      <c r="J21" s="21">
        <v>150061290.09999999</v>
      </c>
      <c r="K21" s="21">
        <v>150063590.09999999</v>
      </c>
      <c r="L21" s="21">
        <v>139376221.94999999</v>
      </c>
      <c r="M21" s="21">
        <v>131893049.91</v>
      </c>
      <c r="N21" s="17" t="s">
        <v>249</v>
      </c>
      <c r="O21" s="37" t="s">
        <v>277</v>
      </c>
      <c r="P21" s="13" t="s">
        <v>148</v>
      </c>
      <c r="Q21" s="14">
        <v>44630</v>
      </c>
      <c r="R21" s="14">
        <v>44630</v>
      </c>
      <c r="S21" s="12" t="s">
        <v>275</v>
      </c>
    </row>
    <row r="22" spans="1:19" x14ac:dyDescent="0.25">
      <c r="A22" s="13">
        <v>2022</v>
      </c>
      <c r="B22" s="14">
        <v>44593</v>
      </c>
      <c r="C22" s="14">
        <v>44620</v>
      </c>
      <c r="D22" s="15" t="str">
        <f t="shared" si="0"/>
        <v>1000</v>
      </c>
      <c r="E22" s="27">
        <f t="shared" si="1"/>
        <v>1710</v>
      </c>
      <c r="F22" s="19" t="s">
        <v>166</v>
      </c>
      <c r="G22" s="20" t="s">
        <v>67</v>
      </c>
      <c r="H22" s="21">
        <v>0</v>
      </c>
      <c r="I22" s="21">
        <v>361139.1</v>
      </c>
      <c r="J22" s="21">
        <v>361139.1</v>
      </c>
      <c r="K22" s="21">
        <v>361139.1</v>
      </c>
      <c r="L22" s="21">
        <v>361139.1</v>
      </c>
      <c r="M22" s="21">
        <v>361139.1</v>
      </c>
      <c r="N22" s="17" t="s">
        <v>249</v>
      </c>
      <c r="O22" s="37" t="s">
        <v>277</v>
      </c>
      <c r="P22" s="13" t="s">
        <v>148</v>
      </c>
      <c r="Q22" s="14">
        <v>44630</v>
      </c>
      <c r="R22" s="14">
        <v>44630</v>
      </c>
      <c r="S22" s="12" t="s">
        <v>275</v>
      </c>
    </row>
    <row r="23" spans="1:19" x14ac:dyDescent="0.25">
      <c r="A23" s="13">
        <v>2022</v>
      </c>
      <c r="B23" s="14">
        <v>44593</v>
      </c>
      <c r="C23" s="14">
        <v>44620</v>
      </c>
      <c r="D23" s="15" t="str">
        <f t="shared" si="0"/>
        <v>2000</v>
      </c>
      <c r="E23" s="27">
        <f t="shared" si="1"/>
        <v>2110</v>
      </c>
      <c r="F23" s="19" t="s">
        <v>167</v>
      </c>
      <c r="G23" s="20" t="s">
        <v>68</v>
      </c>
      <c r="H23" s="21">
        <v>1546887.81</v>
      </c>
      <c r="I23" s="21">
        <v>2555475.38</v>
      </c>
      <c r="J23" s="21">
        <v>2555475.38</v>
      </c>
      <c r="K23" s="21">
        <v>2555359.39</v>
      </c>
      <c r="L23" s="21">
        <v>2358893.2999999998</v>
      </c>
      <c r="M23" s="21">
        <v>2358893.2999999998</v>
      </c>
      <c r="N23" s="17" t="s">
        <v>249</v>
      </c>
      <c r="O23" s="37" t="s">
        <v>277</v>
      </c>
      <c r="P23" s="13" t="s">
        <v>148</v>
      </c>
      <c r="Q23" s="14">
        <v>44630</v>
      </c>
      <c r="R23" s="14">
        <v>44630</v>
      </c>
      <c r="S23" s="12" t="s">
        <v>275</v>
      </c>
    </row>
    <row r="24" spans="1:19" x14ac:dyDescent="0.25">
      <c r="A24" s="13">
        <v>2022</v>
      </c>
      <c r="B24" s="14">
        <v>44593</v>
      </c>
      <c r="C24" s="14">
        <v>44620</v>
      </c>
      <c r="D24" s="15" t="str">
        <f t="shared" si="0"/>
        <v>2000</v>
      </c>
      <c r="E24" s="27">
        <f t="shared" si="1"/>
        <v>2120</v>
      </c>
      <c r="F24" s="19" t="s">
        <v>168</v>
      </c>
      <c r="G24" s="20" t="s">
        <v>69</v>
      </c>
      <c r="H24" s="21">
        <v>51752.4</v>
      </c>
      <c r="I24" s="21">
        <v>152233.14000000001</v>
      </c>
      <c r="J24" s="21">
        <v>152233.14000000001</v>
      </c>
      <c r="K24" s="21">
        <v>152233.14000000001</v>
      </c>
      <c r="L24" s="21">
        <v>152233.14000000001</v>
      </c>
      <c r="M24" s="21">
        <v>152233.14000000001</v>
      </c>
      <c r="N24" s="17" t="s">
        <v>249</v>
      </c>
      <c r="O24" s="37" t="s">
        <v>277</v>
      </c>
      <c r="P24" s="13" t="s">
        <v>148</v>
      </c>
      <c r="Q24" s="14">
        <v>44630</v>
      </c>
      <c r="R24" s="14">
        <v>44630</v>
      </c>
      <c r="S24" s="12" t="s">
        <v>275</v>
      </c>
    </row>
    <row r="25" spans="1:19" x14ac:dyDescent="0.25">
      <c r="A25" s="13">
        <v>2022</v>
      </c>
      <c r="B25" s="14">
        <v>44593</v>
      </c>
      <c r="C25" s="14">
        <v>44620</v>
      </c>
      <c r="D25" s="15" t="str">
        <f t="shared" si="0"/>
        <v>2000</v>
      </c>
      <c r="E25" s="27">
        <f t="shared" si="1"/>
        <v>2140</v>
      </c>
      <c r="F25" s="19" t="s">
        <v>169</v>
      </c>
      <c r="G25" s="20" t="s">
        <v>70</v>
      </c>
      <c r="H25" s="21">
        <v>466280.86</v>
      </c>
      <c r="I25" s="21">
        <v>692087.47</v>
      </c>
      <c r="J25" s="21">
        <v>682649.81</v>
      </c>
      <c r="K25" s="21">
        <v>682649.81</v>
      </c>
      <c r="L25" s="21">
        <v>595341.25</v>
      </c>
      <c r="M25" s="21">
        <v>595341.25</v>
      </c>
      <c r="N25" s="17" t="s">
        <v>249</v>
      </c>
      <c r="O25" s="37" t="s">
        <v>277</v>
      </c>
      <c r="P25" s="13" t="s">
        <v>148</v>
      </c>
      <c r="Q25" s="14">
        <v>44630</v>
      </c>
      <c r="R25" s="14">
        <v>44630</v>
      </c>
      <c r="S25" s="12" t="s">
        <v>275</v>
      </c>
    </row>
    <row r="26" spans="1:19" x14ac:dyDescent="0.25">
      <c r="A26" s="13">
        <v>2022</v>
      </c>
      <c r="B26" s="14">
        <v>44593</v>
      </c>
      <c r="C26" s="14">
        <v>44620</v>
      </c>
      <c r="D26" s="15" t="str">
        <f t="shared" si="0"/>
        <v>2000</v>
      </c>
      <c r="E26" s="27">
        <f t="shared" si="1"/>
        <v>2150</v>
      </c>
      <c r="F26" s="19" t="s">
        <v>170</v>
      </c>
      <c r="G26" s="20" t="s">
        <v>71</v>
      </c>
      <c r="H26" s="21">
        <v>63673.06</v>
      </c>
      <c r="I26" s="21">
        <v>84475.5</v>
      </c>
      <c r="J26" s="21">
        <v>84475.5</v>
      </c>
      <c r="K26" s="21">
        <v>84475.5</v>
      </c>
      <c r="L26" s="21">
        <v>84475.5</v>
      </c>
      <c r="M26" s="21">
        <v>84475.5</v>
      </c>
      <c r="N26" s="17" t="s">
        <v>249</v>
      </c>
      <c r="O26" s="37" t="s">
        <v>277</v>
      </c>
      <c r="P26" s="13" t="s">
        <v>148</v>
      </c>
      <c r="Q26" s="14">
        <v>44630</v>
      </c>
      <c r="R26" s="14">
        <v>44630</v>
      </c>
      <c r="S26" s="12" t="s">
        <v>275</v>
      </c>
    </row>
    <row r="27" spans="1:19" x14ac:dyDescent="0.25">
      <c r="A27" s="13">
        <v>2022</v>
      </c>
      <c r="B27" s="14">
        <v>44593</v>
      </c>
      <c r="C27" s="14">
        <v>44620</v>
      </c>
      <c r="D27" s="15" t="str">
        <f t="shared" si="0"/>
        <v>2000</v>
      </c>
      <c r="E27" s="27">
        <f t="shared" si="1"/>
        <v>2160</v>
      </c>
      <c r="F27" s="19" t="s">
        <v>171</v>
      </c>
      <c r="G27" s="20" t="s">
        <v>72</v>
      </c>
      <c r="H27" s="21">
        <v>1105450.7</v>
      </c>
      <c r="I27" s="21">
        <v>1488089.35</v>
      </c>
      <c r="J27" s="21">
        <v>1488089.35</v>
      </c>
      <c r="K27" s="21">
        <v>1488089.35</v>
      </c>
      <c r="L27" s="21">
        <v>1467750.84</v>
      </c>
      <c r="M27" s="21">
        <v>1467750.84</v>
      </c>
      <c r="N27" s="17" t="s">
        <v>249</v>
      </c>
      <c r="O27" s="37" t="s">
        <v>277</v>
      </c>
      <c r="P27" s="13" t="s">
        <v>148</v>
      </c>
      <c r="Q27" s="14">
        <v>44630</v>
      </c>
      <c r="R27" s="14">
        <v>44630</v>
      </c>
      <c r="S27" s="12" t="s">
        <v>275</v>
      </c>
    </row>
    <row r="28" spans="1:19" x14ac:dyDescent="0.25">
      <c r="A28" s="13">
        <v>2022</v>
      </c>
      <c r="B28" s="14">
        <v>44593</v>
      </c>
      <c r="C28" s="14">
        <v>44620</v>
      </c>
      <c r="D28" s="15" t="str">
        <f t="shared" si="0"/>
        <v>2000</v>
      </c>
      <c r="E28" s="27">
        <f t="shared" si="1"/>
        <v>2210</v>
      </c>
      <c r="F28" s="19" t="s">
        <v>172</v>
      </c>
      <c r="G28" s="20" t="s">
        <v>73</v>
      </c>
      <c r="H28" s="21">
        <v>1753865.52</v>
      </c>
      <c r="I28" s="21">
        <v>1795374.15</v>
      </c>
      <c r="J28" s="21">
        <v>1795374.15</v>
      </c>
      <c r="K28" s="21">
        <v>1795374.15</v>
      </c>
      <c r="L28" s="21">
        <v>1665846.15</v>
      </c>
      <c r="M28" s="21">
        <v>1665846.15</v>
      </c>
      <c r="N28" s="17" t="s">
        <v>249</v>
      </c>
      <c r="O28" s="37" t="s">
        <v>277</v>
      </c>
      <c r="P28" s="13" t="s">
        <v>148</v>
      </c>
      <c r="Q28" s="14">
        <v>44630</v>
      </c>
      <c r="R28" s="14">
        <v>44630</v>
      </c>
      <c r="S28" s="12" t="s">
        <v>275</v>
      </c>
    </row>
    <row r="29" spans="1:19" x14ac:dyDescent="0.25">
      <c r="A29" s="13">
        <v>2022</v>
      </c>
      <c r="B29" s="14">
        <v>44593</v>
      </c>
      <c r="C29" s="14">
        <v>44620</v>
      </c>
      <c r="D29" s="15" t="str">
        <f t="shared" si="0"/>
        <v>2000</v>
      </c>
      <c r="E29" s="27">
        <f>F29-3</f>
        <v>2210</v>
      </c>
      <c r="F29" s="19" t="s">
        <v>250</v>
      </c>
      <c r="G29" s="20" t="s">
        <v>251</v>
      </c>
      <c r="H29" s="21">
        <v>575418</v>
      </c>
      <c r="I29" s="21">
        <v>55528.69</v>
      </c>
      <c r="J29" s="21">
        <v>55528.69</v>
      </c>
      <c r="K29" s="21">
        <v>55528.69</v>
      </c>
      <c r="L29" s="21">
        <v>55528.69</v>
      </c>
      <c r="M29" s="21">
        <v>55528.69</v>
      </c>
      <c r="N29" s="17" t="s">
        <v>249</v>
      </c>
      <c r="O29" s="37" t="s">
        <v>277</v>
      </c>
      <c r="P29" s="13" t="s">
        <v>148</v>
      </c>
      <c r="Q29" s="14">
        <v>44630</v>
      </c>
      <c r="R29" s="14">
        <v>44630</v>
      </c>
      <c r="S29" s="12" t="s">
        <v>275</v>
      </c>
    </row>
    <row r="30" spans="1:19" x14ac:dyDescent="0.25">
      <c r="A30" s="12">
        <v>2022</v>
      </c>
      <c r="B30" s="14">
        <v>44593</v>
      </c>
      <c r="C30" s="14">
        <v>44620</v>
      </c>
      <c r="D30" s="16" t="str">
        <f t="shared" si="0"/>
        <v>2000</v>
      </c>
      <c r="E30" s="27">
        <f>F30-4</f>
        <v>2210</v>
      </c>
      <c r="F30" s="22" t="s">
        <v>252</v>
      </c>
      <c r="G30" s="23" t="s">
        <v>253</v>
      </c>
      <c r="H30" s="24">
        <v>795726.41</v>
      </c>
      <c r="I30" s="24">
        <v>908836.8</v>
      </c>
      <c r="J30" s="24">
        <v>908836.8</v>
      </c>
      <c r="K30" s="24">
        <v>908836.8</v>
      </c>
      <c r="L30" s="24">
        <v>807394.8</v>
      </c>
      <c r="M30" s="24">
        <v>807394.8</v>
      </c>
      <c r="N30" s="17" t="s">
        <v>249</v>
      </c>
      <c r="O30" s="37" t="s">
        <v>277</v>
      </c>
      <c r="P30" s="12" t="s">
        <v>148</v>
      </c>
      <c r="Q30" s="14">
        <v>44630</v>
      </c>
      <c r="R30" s="14">
        <v>44630</v>
      </c>
      <c r="S30" s="12" t="s">
        <v>275</v>
      </c>
    </row>
    <row r="31" spans="1:19" x14ac:dyDescent="0.25">
      <c r="A31" s="12">
        <v>2022</v>
      </c>
      <c r="B31" s="14">
        <v>44593</v>
      </c>
      <c r="C31" s="14">
        <v>44620</v>
      </c>
      <c r="D31" s="16" t="str">
        <f t="shared" si="0"/>
        <v>2000</v>
      </c>
      <c r="E31" s="27">
        <f t="shared" si="1"/>
        <v>2230</v>
      </c>
      <c r="F31" s="25" t="s">
        <v>173</v>
      </c>
      <c r="G31" s="23" t="s">
        <v>74</v>
      </c>
      <c r="H31" s="24">
        <v>1552.42</v>
      </c>
      <c r="I31" s="24">
        <v>1238.01</v>
      </c>
      <c r="J31" s="24">
        <v>1238.01</v>
      </c>
      <c r="K31" s="24">
        <v>1238.01</v>
      </c>
      <c r="L31" s="24">
        <v>1238.01</v>
      </c>
      <c r="M31" s="24">
        <v>1238.01</v>
      </c>
      <c r="N31" s="17" t="s">
        <v>249</v>
      </c>
      <c r="O31" s="37" t="s">
        <v>277</v>
      </c>
      <c r="P31" s="12" t="s">
        <v>148</v>
      </c>
      <c r="Q31" s="14">
        <v>44630</v>
      </c>
      <c r="R31" s="14">
        <v>44630</v>
      </c>
      <c r="S31" s="12" t="s">
        <v>275</v>
      </c>
    </row>
    <row r="32" spans="1:19" x14ac:dyDescent="0.25">
      <c r="A32" s="12">
        <v>2022</v>
      </c>
      <c r="B32" s="14">
        <v>44593</v>
      </c>
      <c r="C32" s="14">
        <v>44620</v>
      </c>
      <c r="D32" s="16" t="str">
        <f t="shared" si="0"/>
        <v>2000</v>
      </c>
      <c r="E32" s="27">
        <f t="shared" si="1"/>
        <v>2340</v>
      </c>
      <c r="F32" s="22" t="s">
        <v>254</v>
      </c>
      <c r="G32" s="23" t="s">
        <v>149</v>
      </c>
      <c r="H32" s="24">
        <v>0</v>
      </c>
      <c r="I32" s="24">
        <v>103.01</v>
      </c>
      <c r="J32" s="24">
        <v>103.01</v>
      </c>
      <c r="K32" s="24">
        <v>103.01</v>
      </c>
      <c r="L32" s="24">
        <v>103.01</v>
      </c>
      <c r="M32" s="24">
        <v>103.01</v>
      </c>
      <c r="N32" s="17" t="s">
        <v>249</v>
      </c>
      <c r="O32" s="37" t="s">
        <v>277</v>
      </c>
      <c r="P32" s="12" t="s">
        <v>148</v>
      </c>
      <c r="Q32" s="14">
        <v>44630</v>
      </c>
      <c r="R32" s="14">
        <v>44630</v>
      </c>
      <c r="S32" s="12" t="s">
        <v>275</v>
      </c>
    </row>
    <row r="33" spans="1:19" x14ac:dyDescent="0.25">
      <c r="A33" s="12">
        <v>2022</v>
      </c>
      <c r="B33" s="14">
        <v>44593</v>
      </c>
      <c r="C33" s="14">
        <v>44620</v>
      </c>
      <c r="D33" s="16" t="str">
        <f t="shared" si="0"/>
        <v>2000</v>
      </c>
      <c r="E33" s="27">
        <f t="shared" si="1"/>
        <v>2360</v>
      </c>
      <c r="F33" s="22" t="s">
        <v>174</v>
      </c>
      <c r="G33" s="23" t="s">
        <v>75</v>
      </c>
      <c r="H33" s="24">
        <v>96900.6</v>
      </c>
      <c r="I33" s="24">
        <v>0</v>
      </c>
      <c r="J33" s="24">
        <v>0</v>
      </c>
      <c r="K33" s="24">
        <v>0</v>
      </c>
      <c r="L33" s="24">
        <v>0</v>
      </c>
      <c r="M33" s="24">
        <v>0</v>
      </c>
      <c r="N33" s="17" t="s">
        <v>249</v>
      </c>
      <c r="O33" s="37" t="s">
        <v>277</v>
      </c>
      <c r="P33" s="12" t="s">
        <v>148</v>
      </c>
      <c r="Q33" s="14">
        <v>44630</v>
      </c>
      <c r="R33" s="14">
        <v>44630</v>
      </c>
      <c r="S33" s="12" t="s">
        <v>275</v>
      </c>
    </row>
    <row r="34" spans="1:19" x14ac:dyDescent="0.25">
      <c r="A34" s="12">
        <v>2022</v>
      </c>
      <c r="B34" s="14">
        <v>44593</v>
      </c>
      <c r="C34" s="14">
        <v>44620</v>
      </c>
      <c r="D34" s="16" t="str">
        <f t="shared" si="0"/>
        <v>2000</v>
      </c>
      <c r="E34" s="27">
        <f t="shared" si="1"/>
        <v>2370</v>
      </c>
      <c r="F34" s="22" t="s">
        <v>175</v>
      </c>
      <c r="G34" s="23" t="s">
        <v>76</v>
      </c>
      <c r="H34" s="24">
        <v>0</v>
      </c>
      <c r="I34" s="24">
        <v>98.6</v>
      </c>
      <c r="J34" s="24">
        <v>98.6</v>
      </c>
      <c r="K34" s="24">
        <v>98.6</v>
      </c>
      <c r="L34" s="24">
        <v>98.6</v>
      </c>
      <c r="M34" s="24">
        <v>98.6</v>
      </c>
      <c r="N34" s="17" t="s">
        <v>249</v>
      </c>
      <c r="O34" s="37" t="s">
        <v>277</v>
      </c>
      <c r="P34" s="12" t="s">
        <v>148</v>
      </c>
      <c r="Q34" s="14">
        <v>44630</v>
      </c>
      <c r="R34" s="14">
        <v>44630</v>
      </c>
      <c r="S34" s="12" t="s">
        <v>275</v>
      </c>
    </row>
    <row r="35" spans="1:19" x14ac:dyDescent="0.25">
      <c r="A35" s="12">
        <v>2022</v>
      </c>
      <c r="B35" s="14">
        <v>44593</v>
      </c>
      <c r="C35" s="14">
        <v>44620</v>
      </c>
      <c r="D35" s="16" t="str">
        <f t="shared" si="0"/>
        <v>2000</v>
      </c>
      <c r="E35" s="27">
        <f t="shared" si="1"/>
        <v>2410</v>
      </c>
      <c r="F35" s="22" t="s">
        <v>176</v>
      </c>
      <c r="G35" s="23" t="s">
        <v>77</v>
      </c>
      <c r="H35" s="24">
        <v>88057.97</v>
      </c>
      <c r="I35" s="24">
        <v>2089.1799999999998</v>
      </c>
      <c r="J35" s="24">
        <v>2089.1799999999998</v>
      </c>
      <c r="K35" s="24">
        <v>2089.1799999999998</v>
      </c>
      <c r="L35" s="24">
        <v>2089.1799999999998</v>
      </c>
      <c r="M35" s="24">
        <v>2089.1799999999998</v>
      </c>
      <c r="N35" s="17" t="s">
        <v>249</v>
      </c>
      <c r="O35" s="37" t="s">
        <v>277</v>
      </c>
      <c r="P35" s="12" t="s">
        <v>148</v>
      </c>
      <c r="Q35" s="14">
        <v>44630</v>
      </c>
      <c r="R35" s="14">
        <v>44630</v>
      </c>
      <c r="S35" s="12" t="s">
        <v>275</v>
      </c>
    </row>
    <row r="36" spans="1:19" x14ac:dyDescent="0.25">
      <c r="A36" s="12">
        <v>2022</v>
      </c>
      <c r="B36" s="14">
        <v>44593</v>
      </c>
      <c r="C36" s="14">
        <v>44620</v>
      </c>
      <c r="D36" s="16" t="str">
        <f t="shared" si="0"/>
        <v>2000</v>
      </c>
      <c r="E36" s="26">
        <f t="shared" si="1"/>
        <v>2420</v>
      </c>
      <c r="F36" s="22" t="s">
        <v>177</v>
      </c>
      <c r="G36" s="23" t="s">
        <v>78</v>
      </c>
      <c r="H36" s="24">
        <v>2630.07</v>
      </c>
      <c r="I36" s="24">
        <v>587.01</v>
      </c>
      <c r="J36" s="24">
        <v>587.01</v>
      </c>
      <c r="K36" s="24">
        <v>587.01</v>
      </c>
      <c r="L36" s="24">
        <v>587.01</v>
      </c>
      <c r="M36" s="24">
        <v>587.01</v>
      </c>
      <c r="N36" s="17" t="s">
        <v>249</v>
      </c>
      <c r="O36" s="37" t="s">
        <v>277</v>
      </c>
      <c r="P36" s="12" t="s">
        <v>148</v>
      </c>
      <c r="Q36" s="14">
        <v>44630</v>
      </c>
      <c r="R36" s="14">
        <v>44630</v>
      </c>
      <c r="S36" s="12" t="s">
        <v>275</v>
      </c>
    </row>
    <row r="37" spans="1:19" x14ac:dyDescent="0.25">
      <c r="A37" s="12">
        <v>2022</v>
      </c>
      <c r="B37" s="14">
        <v>44593</v>
      </c>
      <c r="C37" s="14">
        <v>44620</v>
      </c>
      <c r="D37" s="16" t="str">
        <f t="shared" si="0"/>
        <v>2000</v>
      </c>
      <c r="E37" s="26">
        <f t="shared" si="1"/>
        <v>2430</v>
      </c>
      <c r="F37" s="22" t="s">
        <v>178</v>
      </c>
      <c r="G37" s="23" t="s">
        <v>79</v>
      </c>
      <c r="H37" s="24">
        <v>24141.86</v>
      </c>
      <c r="I37" s="24">
        <v>0</v>
      </c>
      <c r="J37" s="24">
        <v>0</v>
      </c>
      <c r="K37" s="24">
        <v>0</v>
      </c>
      <c r="L37" s="24">
        <v>0</v>
      </c>
      <c r="M37" s="24">
        <v>0</v>
      </c>
      <c r="N37" s="17" t="s">
        <v>249</v>
      </c>
      <c r="O37" s="37" t="s">
        <v>277</v>
      </c>
      <c r="P37" s="12" t="s">
        <v>148</v>
      </c>
      <c r="Q37" s="14">
        <v>44630</v>
      </c>
      <c r="R37" s="14">
        <v>44630</v>
      </c>
      <c r="S37" s="12" t="s">
        <v>275</v>
      </c>
    </row>
    <row r="38" spans="1:19" x14ac:dyDescent="0.25">
      <c r="A38" s="12">
        <v>2022</v>
      </c>
      <c r="B38" s="14">
        <v>44593</v>
      </c>
      <c r="C38" s="14">
        <v>44620</v>
      </c>
      <c r="D38" s="16" t="str">
        <f t="shared" si="0"/>
        <v>2000</v>
      </c>
      <c r="E38" s="26">
        <f t="shared" si="1"/>
        <v>2440</v>
      </c>
      <c r="F38" s="22" t="s">
        <v>179</v>
      </c>
      <c r="G38" s="23" t="s">
        <v>80</v>
      </c>
      <c r="H38" s="24">
        <v>33460</v>
      </c>
      <c r="I38" s="24">
        <v>2261.3000000000002</v>
      </c>
      <c r="J38" s="24">
        <v>2261.3000000000002</v>
      </c>
      <c r="K38" s="24">
        <v>2261.3000000000002</v>
      </c>
      <c r="L38" s="24">
        <v>2261.3000000000002</v>
      </c>
      <c r="M38" s="24">
        <v>2261.3000000000002</v>
      </c>
      <c r="N38" s="17" t="s">
        <v>249</v>
      </c>
      <c r="O38" s="37" t="s">
        <v>277</v>
      </c>
      <c r="P38" s="12" t="s">
        <v>148</v>
      </c>
      <c r="Q38" s="14">
        <v>44630</v>
      </c>
      <c r="R38" s="14">
        <v>44630</v>
      </c>
      <c r="S38" s="12" t="s">
        <v>275</v>
      </c>
    </row>
    <row r="39" spans="1:19" x14ac:dyDescent="0.25">
      <c r="A39" s="12">
        <v>2022</v>
      </c>
      <c r="B39" s="14">
        <v>44593</v>
      </c>
      <c r="C39" s="14">
        <v>44620</v>
      </c>
      <c r="D39" s="16" t="str">
        <f t="shared" si="0"/>
        <v>2000</v>
      </c>
      <c r="E39" s="26">
        <f t="shared" si="1"/>
        <v>2450</v>
      </c>
      <c r="F39" s="22" t="s">
        <v>180</v>
      </c>
      <c r="G39" s="23" t="s">
        <v>81</v>
      </c>
      <c r="H39" s="24">
        <v>81547.210000000006</v>
      </c>
      <c r="I39" s="24">
        <v>8613.2900000000009</v>
      </c>
      <c r="J39" s="24">
        <v>8613.2900000000009</v>
      </c>
      <c r="K39" s="24">
        <v>8613.2900000000009</v>
      </c>
      <c r="L39" s="24">
        <v>8613.2900000000009</v>
      </c>
      <c r="M39" s="24">
        <v>8613.2900000000009</v>
      </c>
      <c r="N39" s="17" t="s">
        <v>249</v>
      </c>
      <c r="O39" s="37" t="s">
        <v>277</v>
      </c>
      <c r="P39" s="12" t="s">
        <v>148</v>
      </c>
      <c r="Q39" s="14">
        <v>44630</v>
      </c>
      <c r="R39" s="14">
        <v>44630</v>
      </c>
      <c r="S39" s="12" t="s">
        <v>275</v>
      </c>
    </row>
    <row r="40" spans="1:19" x14ac:dyDescent="0.25">
      <c r="A40" s="12">
        <v>2022</v>
      </c>
      <c r="B40" s="14">
        <v>44593</v>
      </c>
      <c r="C40" s="14">
        <v>44620</v>
      </c>
      <c r="D40" s="16" t="str">
        <f t="shared" si="0"/>
        <v>2000</v>
      </c>
      <c r="E40" s="26">
        <f t="shared" si="1"/>
        <v>2460</v>
      </c>
      <c r="F40" s="22" t="s">
        <v>181</v>
      </c>
      <c r="G40" s="23" t="s">
        <v>82</v>
      </c>
      <c r="H40" s="24">
        <v>249007.42</v>
      </c>
      <c r="I40" s="24">
        <v>360666.03</v>
      </c>
      <c r="J40" s="24">
        <v>360666.03</v>
      </c>
      <c r="K40" s="24">
        <v>360666.03</v>
      </c>
      <c r="L40" s="24">
        <v>360666.03</v>
      </c>
      <c r="M40" s="24">
        <v>360666.03</v>
      </c>
      <c r="N40" s="17" t="s">
        <v>249</v>
      </c>
      <c r="O40" s="37" t="s">
        <v>277</v>
      </c>
      <c r="P40" s="12" t="s">
        <v>148</v>
      </c>
      <c r="Q40" s="14">
        <v>44630</v>
      </c>
      <c r="R40" s="14">
        <v>44630</v>
      </c>
      <c r="S40" s="12" t="s">
        <v>275</v>
      </c>
    </row>
    <row r="41" spans="1:19" x14ac:dyDescent="0.25">
      <c r="A41" s="12">
        <v>2022</v>
      </c>
      <c r="B41" s="14">
        <v>44593</v>
      </c>
      <c r="C41" s="14">
        <v>44620</v>
      </c>
      <c r="D41" s="16" t="str">
        <f t="shared" si="0"/>
        <v>2000</v>
      </c>
      <c r="E41" s="26">
        <f t="shared" si="1"/>
        <v>2470</v>
      </c>
      <c r="F41" s="22" t="s">
        <v>182</v>
      </c>
      <c r="G41" s="23" t="s">
        <v>83</v>
      </c>
      <c r="H41" s="24">
        <v>44869.95</v>
      </c>
      <c r="I41" s="24">
        <v>519724.78</v>
      </c>
      <c r="J41" s="24">
        <v>519724.78</v>
      </c>
      <c r="K41" s="24">
        <v>519724.78</v>
      </c>
      <c r="L41" s="24">
        <v>519724.78</v>
      </c>
      <c r="M41" s="24">
        <v>519724.78</v>
      </c>
      <c r="N41" s="17" t="s">
        <v>249</v>
      </c>
      <c r="O41" s="37" t="s">
        <v>277</v>
      </c>
      <c r="P41" s="12" t="s">
        <v>148</v>
      </c>
      <c r="Q41" s="14">
        <v>44630</v>
      </c>
      <c r="R41" s="14">
        <v>44630</v>
      </c>
      <c r="S41" s="12" t="s">
        <v>275</v>
      </c>
    </row>
    <row r="42" spans="1:19" x14ac:dyDescent="0.25">
      <c r="A42" s="12">
        <v>2022</v>
      </c>
      <c r="B42" s="14">
        <v>44593</v>
      </c>
      <c r="C42" s="14">
        <v>44620</v>
      </c>
      <c r="D42" s="16" t="str">
        <f t="shared" si="0"/>
        <v>2000</v>
      </c>
      <c r="E42" s="26">
        <f t="shared" si="1"/>
        <v>2480</v>
      </c>
      <c r="F42" s="22" t="s">
        <v>183</v>
      </c>
      <c r="G42" s="23" t="s">
        <v>84</v>
      </c>
      <c r="H42" s="24">
        <v>234000.51</v>
      </c>
      <c r="I42" s="24">
        <v>182696.67</v>
      </c>
      <c r="J42" s="24">
        <v>182696.67</v>
      </c>
      <c r="K42" s="24">
        <v>182696.67</v>
      </c>
      <c r="L42" s="24">
        <v>182696.67</v>
      </c>
      <c r="M42" s="24">
        <v>182696.67</v>
      </c>
      <c r="N42" s="17" t="s">
        <v>249</v>
      </c>
      <c r="O42" s="37" t="s">
        <v>277</v>
      </c>
      <c r="P42" s="12" t="s">
        <v>148</v>
      </c>
      <c r="Q42" s="14">
        <v>44630</v>
      </c>
      <c r="R42" s="14">
        <v>44630</v>
      </c>
      <c r="S42" s="12" t="s">
        <v>275</v>
      </c>
    </row>
    <row r="43" spans="1:19" x14ac:dyDescent="0.25">
      <c r="A43" s="12">
        <v>2022</v>
      </c>
      <c r="B43" s="14">
        <v>44593</v>
      </c>
      <c r="C43" s="14">
        <v>44620</v>
      </c>
      <c r="D43" s="16" t="str">
        <f t="shared" si="0"/>
        <v>2000</v>
      </c>
      <c r="E43" s="26">
        <f t="shared" si="1"/>
        <v>2490</v>
      </c>
      <c r="F43" s="22" t="s">
        <v>184</v>
      </c>
      <c r="G43" s="23" t="s">
        <v>85</v>
      </c>
      <c r="H43" s="24">
        <v>229161.52</v>
      </c>
      <c r="I43" s="24">
        <v>105239.45</v>
      </c>
      <c r="J43" s="24">
        <v>104476.45</v>
      </c>
      <c r="K43" s="24">
        <v>104476.45</v>
      </c>
      <c r="L43" s="24">
        <v>104476.45</v>
      </c>
      <c r="M43" s="24">
        <v>104476.45</v>
      </c>
      <c r="N43" s="17" t="s">
        <v>249</v>
      </c>
      <c r="O43" s="37" t="s">
        <v>277</v>
      </c>
      <c r="P43" s="12" t="s">
        <v>148</v>
      </c>
      <c r="Q43" s="14">
        <v>44630</v>
      </c>
      <c r="R43" s="14">
        <v>44630</v>
      </c>
      <c r="S43" s="12" t="s">
        <v>275</v>
      </c>
    </row>
    <row r="44" spans="1:19" x14ac:dyDescent="0.25">
      <c r="A44" s="12">
        <v>2022</v>
      </c>
      <c r="B44" s="14">
        <v>44593</v>
      </c>
      <c r="C44" s="14">
        <v>44620</v>
      </c>
      <c r="D44" s="16" t="str">
        <f t="shared" si="0"/>
        <v>2000</v>
      </c>
      <c r="E44" s="26">
        <f t="shared" si="1"/>
        <v>2510</v>
      </c>
      <c r="F44" s="22" t="s">
        <v>185</v>
      </c>
      <c r="G44" s="23" t="s">
        <v>86</v>
      </c>
      <c r="H44" s="24">
        <v>8816</v>
      </c>
      <c r="I44" s="24">
        <v>15938.4</v>
      </c>
      <c r="J44" s="24">
        <v>15938.4</v>
      </c>
      <c r="K44" s="24">
        <v>15938.4</v>
      </c>
      <c r="L44" s="24">
        <v>15938.4</v>
      </c>
      <c r="M44" s="24">
        <v>15938.4</v>
      </c>
      <c r="N44" s="17" t="s">
        <v>249</v>
      </c>
      <c r="O44" s="37" t="s">
        <v>277</v>
      </c>
      <c r="P44" s="12" t="s">
        <v>148</v>
      </c>
      <c r="Q44" s="14">
        <v>44630</v>
      </c>
      <c r="R44" s="14">
        <v>44630</v>
      </c>
      <c r="S44" s="12" t="s">
        <v>275</v>
      </c>
    </row>
    <row r="45" spans="1:19" x14ac:dyDescent="0.25">
      <c r="A45" s="12">
        <v>2022</v>
      </c>
      <c r="B45" s="14">
        <v>44593</v>
      </c>
      <c r="C45" s="14">
        <v>44620</v>
      </c>
      <c r="D45" s="16" t="str">
        <f t="shared" si="0"/>
        <v>2000</v>
      </c>
      <c r="E45" s="26">
        <f t="shared" si="1"/>
        <v>2520</v>
      </c>
      <c r="F45" s="22" t="s">
        <v>186</v>
      </c>
      <c r="G45" s="23" t="s">
        <v>87</v>
      </c>
      <c r="H45" s="24">
        <v>3610</v>
      </c>
      <c r="I45" s="24">
        <v>0</v>
      </c>
      <c r="J45" s="24">
        <v>0</v>
      </c>
      <c r="K45" s="24">
        <v>0</v>
      </c>
      <c r="L45" s="24">
        <v>0</v>
      </c>
      <c r="M45" s="24">
        <v>0</v>
      </c>
      <c r="N45" s="17" t="s">
        <v>249</v>
      </c>
      <c r="O45" s="37" t="s">
        <v>277</v>
      </c>
      <c r="P45" s="12" t="s">
        <v>148</v>
      </c>
      <c r="Q45" s="14">
        <v>44630</v>
      </c>
      <c r="R45" s="14">
        <v>44630</v>
      </c>
      <c r="S45" s="12" t="s">
        <v>275</v>
      </c>
    </row>
    <row r="46" spans="1:19" x14ac:dyDescent="0.25">
      <c r="A46" s="12">
        <v>2022</v>
      </c>
      <c r="B46" s="14">
        <v>44593</v>
      </c>
      <c r="C46" s="14">
        <v>44620</v>
      </c>
      <c r="D46" s="16" t="str">
        <f t="shared" si="0"/>
        <v>2000</v>
      </c>
      <c r="E46" s="26">
        <f t="shared" si="1"/>
        <v>2530</v>
      </c>
      <c r="F46" s="22" t="s">
        <v>187</v>
      </c>
      <c r="G46" s="23" t="s">
        <v>88</v>
      </c>
      <c r="H46" s="24">
        <v>42809.7</v>
      </c>
      <c r="I46" s="24">
        <v>24946.52</v>
      </c>
      <c r="J46" s="24">
        <v>24946.52</v>
      </c>
      <c r="K46" s="24">
        <v>24946.52</v>
      </c>
      <c r="L46" s="24">
        <v>24946.52</v>
      </c>
      <c r="M46" s="24">
        <v>24946.52</v>
      </c>
      <c r="N46" s="17" t="s">
        <v>249</v>
      </c>
      <c r="O46" s="37" t="s">
        <v>277</v>
      </c>
      <c r="P46" s="12" t="s">
        <v>148</v>
      </c>
      <c r="Q46" s="14">
        <v>44630</v>
      </c>
      <c r="R46" s="14">
        <v>44630</v>
      </c>
      <c r="S46" s="12" t="s">
        <v>275</v>
      </c>
    </row>
    <row r="47" spans="1:19" x14ac:dyDescent="0.25">
      <c r="A47" s="12">
        <v>2022</v>
      </c>
      <c r="B47" s="14">
        <v>44593</v>
      </c>
      <c r="C47" s="14">
        <v>44620</v>
      </c>
      <c r="D47" s="16" t="str">
        <f t="shared" si="0"/>
        <v>2000</v>
      </c>
      <c r="E47" s="26">
        <f t="shared" si="1"/>
        <v>2540</v>
      </c>
      <c r="F47" s="22" t="s">
        <v>188</v>
      </c>
      <c r="G47" s="23" t="s">
        <v>89</v>
      </c>
      <c r="H47" s="24">
        <v>607461.89</v>
      </c>
      <c r="I47" s="24">
        <v>623182.24</v>
      </c>
      <c r="J47" s="24">
        <v>623182.24</v>
      </c>
      <c r="K47" s="24">
        <v>623182.24</v>
      </c>
      <c r="L47" s="24">
        <v>623182.24</v>
      </c>
      <c r="M47" s="24">
        <v>623182.24</v>
      </c>
      <c r="N47" s="17" t="s">
        <v>249</v>
      </c>
      <c r="O47" s="37" t="s">
        <v>277</v>
      </c>
      <c r="P47" s="12" t="s">
        <v>148</v>
      </c>
      <c r="Q47" s="14">
        <v>44630</v>
      </c>
      <c r="R47" s="14">
        <v>44630</v>
      </c>
      <c r="S47" s="12" t="s">
        <v>275</v>
      </c>
    </row>
    <row r="48" spans="1:19" x14ac:dyDescent="0.25">
      <c r="A48" s="12">
        <v>2022</v>
      </c>
      <c r="B48" s="14">
        <v>44593</v>
      </c>
      <c r="C48" s="14">
        <v>44620</v>
      </c>
      <c r="D48" s="16" t="str">
        <f t="shared" si="0"/>
        <v>2000</v>
      </c>
      <c r="E48" s="26">
        <f t="shared" si="1"/>
        <v>2550</v>
      </c>
      <c r="F48" s="22" t="s">
        <v>189</v>
      </c>
      <c r="G48" s="23" t="s">
        <v>90</v>
      </c>
      <c r="H48" s="24">
        <v>802999.01</v>
      </c>
      <c r="I48" s="24">
        <v>996599.2</v>
      </c>
      <c r="J48" s="24">
        <v>307299.65999999997</v>
      </c>
      <c r="K48" s="24">
        <v>307299.65999999997</v>
      </c>
      <c r="L48" s="24">
        <v>307299.65999999997</v>
      </c>
      <c r="M48" s="24">
        <v>307299.65999999997</v>
      </c>
      <c r="N48" s="17" t="s">
        <v>249</v>
      </c>
      <c r="O48" s="37" t="s">
        <v>277</v>
      </c>
      <c r="P48" s="12" t="s">
        <v>148</v>
      </c>
      <c r="Q48" s="14">
        <v>44630</v>
      </c>
      <c r="R48" s="14">
        <v>44630</v>
      </c>
      <c r="S48" s="12" t="s">
        <v>275</v>
      </c>
    </row>
    <row r="49" spans="1:19" x14ac:dyDescent="0.25">
      <c r="A49" s="12">
        <v>2022</v>
      </c>
      <c r="B49" s="14">
        <v>44593</v>
      </c>
      <c r="C49" s="14">
        <v>44620</v>
      </c>
      <c r="D49" s="16" t="str">
        <f t="shared" si="0"/>
        <v>2000</v>
      </c>
      <c r="E49" s="26">
        <f t="shared" si="1"/>
        <v>2560</v>
      </c>
      <c r="F49" s="22" t="s">
        <v>190</v>
      </c>
      <c r="G49" s="23" t="s">
        <v>91</v>
      </c>
      <c r="H49" s="24">
        <v>3884.02</v>
      </c>
      <c r="I49" s="24">
        <v>35523.29</v>
      </c>
      <c r="J49" s="24">
        <v>35523.29</v>
      </c>
      <c r="K49" s="24">
        <v>35523.29</v>
      </c>
      <c r="L49" s="24">
        <v>35523.29</v>
      </c>
      <c r="M49" s="24">
        <v>35523.29</v>
      </c>
      <c r="N49" s="17" t="s">
        <v>249</v>
      </c>
      <c r="O49" s="37" t="s">
        <v>277</v>
      </c>
      <c r="P49" s="12" t="s">
        <v>148</v>
      </c>
      <c r="Q49" s="14">
        <v>44630</v>
      </c>
      <c r="R49" s="14">
        <v>44630</v>
      </c>
      <c r="S49" s="12" t="s">
        <v>275</v>
      </c>
    </row>
    <row r="50" spans="1:19" x14ac:dyDescent="0.25">
      <c r="A50" s="12">
        <v>2022</v>
      </c>
      <c r="B50" s="14">
        <v>44593</v>
      </c>
      <c r="C50" s="14">
        <v>44620</v>
      </c>
      <c r="D50" s="16" t="str">
        <f t="shared" si="0"/>
        <v>2000</v>
      </c>
      <c r="E50" s="26">
        <f t="shared" si="1"/>
        <v>2590</v>
      </c>
      <c r="F50" s="22" t="s">
        <v>191</v>
      </c>
      <c r="G50" s="23" t="s">
        <v>92</v>
      </c>
      <c r="H50" s="24">
        <v>878.41</v>
      </c>
      <c r="I50" s="24">
        <v>359.6</v>
      </c>
      <c r="J50" s="24">
        <v>359.6</v>
      </c>
      <c r="K50" s="24">
        <v>359.6</v>
      </c>
      <c r="L50" s="24">
        <v>359.6</v>
      </c>
      <c r="M50" s="24">
        <v>359.6</v>
      </c>
      <c r="N50" s="17" t="s">
        <v>249</v>
      </c>
      <c r="O50" s="37" t="s">
        <v>277</v>
      </c>
      <c r="P50" s="12" t="s">
        <v>148</v>
      </c>
      <c r="Q50" s="14">
        <v>44630</v>
      </c>
      <c r="R50" s="14">
        <v>44630</v>
      </c>
      <c r="S50" s="12" t="s">
        <v>275</v>
      </c>
    </row>
    <row r="51" spans="1:19" x14ac:dyDescent="0.25">
      <c r="A51" s="12">
        <v>2022</v>
      </c>
      <c r="B51" s="14">
        <v>44593</v>
      </c>
      <c r="C51" s="14">
        <v>44620</v>
      </c>
      <c r="D51" s="16" t="str">
        <f t="shared" si="0"/>
        <v>2000</v>
      </c>
      <c r="E51" s="26">
        <f t="shared" si="1"/>
        <v>2610</v>
      </c>
      <c r="F51" s="22" t="s">
        <v>192</v>
      </c>
      <c r="G51" s="23" t="s">
        <v>93</v>
      </c>
      <c r="H51" s="24">
        <v>26031207.280000001</v>
      </c>
      <c r="I51" s="24">
        <v>36290393.829999998</v>
      </c>
      <c r="J51" s="24">
        <v>31250308.449999999</v>
      </c>
      <c r="K51" s="24">
        <v>31204112.059999999</v>
      </c>
      <c r="L51" s="24">
        <v>29802612.859999999</v>
      </c>
      <c r="M51" s="24">
        <v>29802612.859999999</v>
      </c>
      <c r="N51" s="17" t="s">
        <v>249</v>
      </c>
      <c r="O51" s="37" t="s">
        <v>277</v>
      </c>
      <c r="P51" s="12" t="s">
        <v>148</v>
      </c>
      <c r="Q51" s="14">
        <v>44630</v>
      </c>
      <c r="R51" s="14">
        <v>44630</v>
      </c>
      <c r="S51" s="12" t="s">
        <v>275</v>
      </c>
    </row>
    <row r="52" spans="1:19" x14ac:dyDescent="0.25">
      <c r="A52" s="12">
        <v>2022</v>
      </c>
      <c r="B52" s="14">
        <v>44593</v>
      </c>
      <c r="C52" s="14">
        <v>44620</v>
      </c>
      <c r="D52" s="16" t="str">
        <f t="shared" si="0"/>
        <v>2000</v>
      </c>
      <c r="E52" s="26">
        <f t="shared" si="1"/>
        <v>2710</v>
      </c>
      <c r="F52" s="22" t="s">
        <v>193</v>
      </c>
      <c r="G52" s="23" t="s">
        <v>94</v>
      </c>
      <c r="H52" s="24">
        <v>34443.9</v>
      </c>
      <c r="I52" s="24">
        <v>270</v>
      </c>
      <c r="J52" s="24">
        <v>270</v>
      </c>
      <c r="K52" s="24">
        <v>270</v>
      </c>
      <c r="L52" s="24">
        <v>270</v>
      </c>
      <c r="M52" s="24">
        <v>270</v>
      </c>
      <c r="N52" s="17" t="s">
        <v>249</v>
      </c>
      <c r="O52" s="37" t="s">
        <v>277</v>
      </c>
      <c r="P52" s="12" t="s">
        <v>148</v>
      </c>
      <c r="Q52" s="14">
        <v>44630</v>
      </c>
      <c r="R52" s="14">
        <v>44630</v>
      </c>
      <c r="S52" s="12" t="s">
        <v>275</v>
      </c>
    </row>
    <row r="53" spans="1:19" x14ac:dyDescent="0.25">
      <c r="A53" s="12">
        <v>2022</v>
      </c>
      <c r="B53" s="14">
        <v>44593</v>
      </c>
      <c r="C53" s="14">
        <v>44620</v>
      </c>
      <c r="D53" s="16" t="str">
        <f t="shared" si="0"/>
        <v>2000</v>
      </c>
      <c r="E53" s="26">
        <f t="shared" si="1"/>
        <v>2720</v>
      </c>
      <c r="F53" s="22" t="s">
        <v>194</v>
      </c>
      <c r="G53" s="23" t="s">
        <v>95</v>
      </c>
      <c r="H53" s="24">
        <v>13286.93</v>
      </c>
      <c r="I53" s="24">
        <v>0</v>
      </c>
      <c r="J53" s="24">
        <v>0</v>
      </c>
      <c r="K53" s="24">
        <v>0</v>
      </c>
      <c r="L53" s="24">
        <v>0</v>
      </c>
      <c r="M53" s="24">
        <v>0</v>
      </c>
      <c r="N53" s="17" t="s">
        <v>249</v>
      </c>
      <c r="O53" s="37" t="s">
        <v>277</v>
      </c>
      <c r="P53" s="12" t="s">
        <v>148</v>
      </c>
      <c r="Q53" s="14">
        <v>44630</v>
      </c>
      <c r="R53" s="14">
        <v>44630</v>
      </c>
      <c r="S53" s="12" t="s">
        <v>275</v>
      </c>
    </row>
    <row r="54" spans="1:19" x14ac:dyDescent="0.25">
      <c r="A54" s="12">
        <v>2022</v>
      </c>
      <c r="B54" s="14">
        <v>44593</v>
      </c>
      <c r="C54" s="14">
        <v>44620</v>
      </c>
      <c r="D54" s="16" t="str">
        <f t="shared" si="0"/>
        <v>2000</v>
      </c>
      <c r="E54" s="26">
        <f t="shared" si="1"/>
        <v>2740</v>
      </c>
      <c r="F54" s="22" t="s">
        <v>195</v>
      </c>
      <c r="G54" s="23" t="s">
        <v>96</v>
      </c>
      <c r="H54" s="24">
        <v>939.01</v>
      </c>
      <c r="I54" s="24">
        <v>209.9</v>
      </c>
      <c r="J54" s="24">
        <v>209.9</v>
      </c>
      <c r="K54" s="24">
        <v>209.9</v>
      </c>
      <c r="L54" s="24">
        <v>209.9</v>
      </c>
      <c r="M54" s="24">
        <v>209.9</v>
      </c>
      <c r="N54" s="17" t="s">
        <v>249</v>
      </c>
      <c r="O54" s="37" t="s">
        <v>277</v>
      </c>
      <c r="P54" s="12" t="s">
        <v>148</v>
      </c>
      <c r="Q54" s="14">
        <v>44630</v>
      </c>
      <c r="R54" s="14">
        <v>44630</v>
      </c>
      <c r="S54" s="12" t="s">
        <v>275</v>
      </c>
    </row>
    <row r="55" spans="1:19" x14ac:dyDescent="0.25">
      <c r="A55" s="12">
        <v>2022</v>
      </c>
      <c r="B55" s="14">
        <v>44593</v>
      </c>
      <c r="C55" s="14">
        <v>44620</v>
      </c>
      <c r="D55" s="16" t="str">
        <f t="shared" si="0"/>
        <v>2000</v>
      </c>
      <c r="E55" s="26">
        <f t="shared" si="1"/>
        <v>2750</v>
      </c>
      <c r="F55" s="22" t="s">
        <v>196</v>
      </c>
      <c r="G55" s="23" t="s">
        <v>97</v>
      </c>
      <c r="H55" s="24">
        <v>0</v>
      </c>
      <c r="I55" s="24">
        <v>3389.78</v>
      </c>
      <c r="J55" s="24">
        <v>3389.78</v>
      </c>
      <c r="K55" s="24">
        <v>3389.78</v>
      </c>
      <c r="L55" s="24">
        <v>3389.78</v>
      </c>
      <c r="M55" s="24">
        <v>3389.78</v>
      </c>
      <c r="N55" s="17" t="s">
        <v>249</v>
      </c>
      <c r="O55" s="37" t="s">
        <v>277</v>
      </c>
      <c r="P55" s="12" t="s">
        <v>148</v>
      </c>
      <c r="Q55" s="14">
        <v>44630</v>
      </c>
      <c r="R55" s="14">
        <v>44630</v>
      </c>
      <c r="S55" s="12" t="s">
        <v>275</v>
      </c>
    </row>
    <row r="56" spans="1:19" x14ac:dyDescent="0.25">
      <c r="A56" s="12">
        <v>2022</v>
      </c>
      <c r="B56" s="14">
        <v>44593</v>
      </c>
      <c r="C56" s="14">
        <v>44620</v>
      </c>
      <c r="D56" s="16" t="str">
        <f t="shared" si="0"/>
        <v>2000</v>
      </c>
      <c r="E56" s="26">
        <f t="shared" si="1"/>
        <v>2830</v>
      </c>
      <c r="F56" s="22" t="s">
        <v>197</v>
      </c>
      <c r="G56" s="23" t="s">
        <v>98</v>
      </c>
      <c r="H56" s="24">
        <v>57122.98</v>
      </c>
      <c r="I56" s="24">
        <v>0</v>
      </c>
      <c r="J56" s="24">
        <v>0</v>
      </c>
      <c r="K56" s="24">
        <v>0</v>
      </c>
      <c r="L56" s="24">
        <v>0</v>
      </c>
      <c r="M56" s="24">
        <v>0</v>
      </c>
      <c r="N56" s="17" t="s">
        <v>249</v>
      </c>
      <c r="O56" s="37" t="s">
        <v>277</v>
      </c>
      <c r="P56" s="12" t="s">
        <v>148</v>
      </c>
      <c r="Q56" s="14">
        <v>44630</v>
      </c>
      <c r="R56" s="14">
        <v>44630</v>
      </c>
      <c r="S56" s="12" t="s">
        <v>275</v>
      </c>
    </row>
    <row r="57" spans="1:19" x14ac:dyDescent="0.25">
      <c r="A57" s="12">
        <v>2022</v>
      </c>
      <c r="B57" s="14">
        <v>44593</v>
      </c>
      <c r="C57" s="14">
        <v>44620</v>
      </c>
      <c r="D57" s="16" t="str">
        <f t="shared" si="0"/>
        <v>2000</v>
      </c>
      <c r="E57" s="26">
        <f t="shared" si="1"/>
        <v>2910</v>
      </c>
      <c r="F57" s="22" t="s">
        <v>198</v>
      </c>
      <c r="G57" s="23" t="s">
        <v>99</v>
      </c>
      <c r="H57" s="24">
        <v>91275.94</v>
      </c>
      <c r="I57" s="24">
        <v>36729.64</v>
      </c>
      <c r="J57" s="24">
        <v>36729.64</v>
      </c>
      <c r="K57" s="24">
        <v>36729.64</v>
      </c>
      <c r="L57" s="24">
        <v>36729.64</v>
      </c>
      <c r="M57" s="24">
        <v>36729.64</v>
      </c>
      <c r="N57" s="17" t="s">
        <v>249</v>
      </c>
      <c r="O57" s="37" t="s">
        <v>277</v>
      </c>
      <c r="P57" s="12" t="s">
        <v>148</v>
      </c>
      <c r="Q57" s="14">
        <v>44630</v>
      </c>
      <c r="R57" s="14">
        <v>44630</v>
      </c>
      <c r="S57" s="12" t="s">
        <v>275</v>
      </c>
    </row>
    <row r="58" spans="1:19" x14ac:dyDescent="0.25">
      <c r="A58" s="12">
        <v>2022</v>
      </c>
      <c r="B58" s="14">
        <v>44593</v>
      </c>
      <c r="C58" s="14">
        <v>44620</v>
      </c>
      <c r="D58" s="16" t="str">
        <f t="shared" si="0"/>
        <v>2000</v>
      </c>
      <c r="E58" s="26">
        <f t="shared" si="1"/>
        <v>2920</v>
      </c>
      <c r="F58" s="22" t="s">
        <v>199</v>
      </c>
      <c r="G58" s="23" t="s">
        <v>100</v>
      </c>
      <c r="H58" s="24">
        <v>3345.73</v>
      </c>
      <c r="I58" s="24">
        <v>29276.3</v>
      </c>
      <c r="J58" s="24">
        <v>29276.3</v>
      </c>
      <c r="K58" s="24">
        <v>29276.3</v>
      </c>
      <c r="L58" s="24">
        <v>29276.3</v>
      </c>
      <c r="M58" s="24">
        <v>29276.3</v>
      </c>
      <c r="N58" s="17" t="s">
        <v>249</v>
      </c>
      <c r="O58" s="37" t="s">
        <v>277</v>
      </c>
      <c r="P58" s="12" t="s">
        <v>148</v>
      </c>
      <c r="Q58" s="14">
        <v>44630</v>
      </c>
      <c r="R58" s="14">
        <v>44630</v>
      </c>
      <c r="S58" s="12" t="s">
        <v>275</v>
      </c>
    </row>
    <row r="59" spans="1:19" x14ac:dyDescent="0.25">
      <c r="A59" s="12">
        <v>2022</v>
      </c>
      <c r="B59" s="14">
        <v>44593</v>
      </c>
      <c r="C59" s="14">
        <v>44620</v>
      </c>
      <c r="D59" s="16" t="str">
        <f t="shared" si="0"/>
        <v>2000</v>
      </c>
      <c r="E59" s="26">
        <f t="shared" si="1"/>
        <v>2930</v>
      </c>
      <c r="F59" s="22" t="s">
        <v>200</v>
      </c>
      <c r="G59" s="23" t="s">
        <v>101</v>
      </c>
      <c r="H59" s="24">
        <v>417.6</v>
      </c>
      <c r="I59" s="24">
        <v>0</v>
      </c>
      <c r="J59" s="24">
        <v>0</v>
      </c>
      <c r="K59" s="24">
        <v>0</v>
      </c>
      <c r="L59" s="24">
        <v>0</v>
      </c>
      <c r="M59" s="24">
        <v>0</v>
      </c>
      <c r="N59" s="17" t="s">
        <v>249</v>
      </c>
      <c r="O59" s="37" t="s">
        <v>277</v>
      </c>
      <c r="P59" s="12" t="s">
        <v>148</v>
      </c>
      <c r="Q59" s="14">
        <v>44630</v>
      </c>
      <c r="R59" s="14">
        <v>44630</v>
      </c>
      <c r="S59" s="12" t="s">
        <v>275</v>
      </c>
    </row>
    <row r="60" spans="1:19" x14ac:dyDescent="0.25">
      <c r="A60" s="12">
        <v>2022</v>
      </c>
      <c r="B60" s="14">
        <v>44593</v>
      </c>
      <c r="C60" s="14">
        <v>44620</v>
      </c>
      <c r="D60" s="16" t="str">
        <f t="shared" si="0"/>
        <v>2000</v>
      </c>
      <c r="E60" s="26">
        <f t="shared" si="1"/>
        <v>2940</v>
      </c>
      <c r="F60" s="25" t="s">
        <v>201</v>
      </c>
      <c r="G60" s="23" t="s">
        <v>102</v>
      </c>
      <c r="H60" s="24">
        <v>184717.96</v>
      </c>
      <c r="I60" s="24">
        <v>12662.44</v>
      </c>
      <c r="J60" s="24">
        <v>12661.84</v>
      </c>
      <c r="K60" s="24">
        <v>12661.84</v>
      </c>
      <c r="L60" s="24">
        <v>9121.84</v>
      </c>
      <c r="M60" s="24">
        <v>9121.84</v>
      </c>
      <c r="N60" s="17" t="s">
        <v>249</v>
      </c>
      <c r="O60" s="37" t="s">
        <v>277</v>
      </c>
      <c r="P60" s="12" t="s">
        <v>148</v>
      </c>
      <c r="Q60" s="14">
        <v>44630</v>
      </c>
      <c r="R60" s="14">
        <v>44630</v>
      </c>
      <c r="S60" s="12" t="s">
        <v>275</v>
      </c>
    </row>
    <row r="61" spans="1:19" x14ac:dyDescent="0.25">
      <c r="A61" s="12">
        <v>2022</v>
      </c>
      <c r="B61" s="14">
        <v>44593</v>
      </c>
      <c r="C61" s="14">
        <v>44620</v>
      </c>
      <c r="D61" s="16" t="str">
        <f t="shared" si="0"/>
        <v>2000</v>
      </c>
      <c r="E61" s="26">
        <f t="shared" si="1"/>
        <v>2950</v>
      </c>
      <c r="F61" s="22" t="s">
        <v>255</v>
      </c>
      <c r="G61" s="23" t="s">
        <v>150</v>
      </c>
      <c r="H61" s="24">
        <v>0</v>
      </c>
      <c r="I61" s="24">
        <v>7540</v>
      </c>
      <c r="J61" s="24">
        <v>7540</v>
      </c>
      <c r="K61" s="24">
        <v>7540</v>
      </c>
      <c r="L61" s="24">
        <v>7540</v>
      </c>
      <c r="M61" s="24">
        <v>7540</v>
      </c>
      <c r="N61" s="17" t="s">
        <v>249</v>
      </c>
      <c r="O61" s="37" t="s">
        <v>277</v>
      </c>
      <c r="P61" s="12" t="s">
        <v>148</v>
      </c>
      <c r="Q61" s="14">
        <v>44630</v>
      </c>
      <c r="R61" s="14">
        <v>44630</v>
      </c>
      <c r="S61" s="12" t="s">
        <v>275</v>
      </c>
    </row>
    <row r="62" spans="1:19" x14ac:dyDescent="0.25">
      <c r="A62" s="12">
        <v>2022</v>
      </c>
      <c r="B62" s="14">
        <v>44593</v>
      </c>
      <c r="C62" s="14">
        <v>44620</v>
      </c>
      <c r="D62" s="16" t="str">
        <f t="shared" si="0"/>
        <v>2000</v>
      </c>
      <c r="E62" s="26">
        <f t="shared" si="1"/>
        <v>2960</v>
      </c>
      <c r="F62" s="22" t="s">
        <v>202</v>
      </c>
      <c r="G62" s="23" t="s">
        <v>103</v>
      </c>
      <c r="H62" s="24">
        <v>0</v>
      </c>
      <c r="I62" s="24">
        <v>7137</v>
      </c>
      <c r="J62" s="24">
        <v>7137</v>
      </c>
      <c r="K62" s="24">
        <v>7137</v>
      </c>
      <c r="L62" s="24">
        <v>7137</v>
      </c>
      <c r="M62" s="24">
        <v>7137</v>
      </c>
      <c r="N62" s="17" t="s">
        <v>249</v>
      </c>
      <c r="O62" s="37" t="s">
        <v>277</v>
      </c>
      <c r="P62" s="12" t="s">
        <v>148</v>
      </c>
      <c r="Q62" s="14">
        <v>44630</v>
      </c>
      <c r="R62" s="14">
        <v>44630</v>
      </c>
      <c r="S62" s="12" t="s">
        <v>275</v>
      </c>
    </row>
    <row r="63" spans="1:19" x14ac:dyDescent="0.25">
      <c r="A63" s="12">
        <v>2022</v>
      </c>
      <c r="B63" s="14">
        <v>44593</v>
      </c>
      <c r="C63" s="14">
        <v>44620</v>
      </c>
      <c r="D63" s="16" t="str">
        <f t="shared" si="0"/>
        <v>2000</v>
      </c>
      <c r="E63" s="26">
        <f t="shared" si="1"/>
        <v>2970</v>
      </c>
      <c r="F63" s="22" t="s">
        <v>203</v>
      </c>
      <c r="G63" s="23" t="s">
        <v>104</v>
      </c>
      <c r="H63" s="24">
        <v>0</v>
      </c>
      <c r="I63" s="24">
        <v>510</v>
      </c>
      <c r="J63" s="24">
        <v>510</v>
      </c>
      <c r="K63" s="24">
        <v>510</v>
      </c>
      <c r="L63" s="24">
        <v>510</v>
      </c>
      <c r="M63" s="24">
        <v>510</v>
      </c>
      <c r="N63" s="17" t="s">
        <v>249</v>
      </c>
      <c r="O63" s="37" t="s">
        <v>277</v>
      </c>
      <c r="P63" s="12" t="s">
        <v>148</v>
      </c>
      <c r="Q63" s="14">
        <v>44630</v>
      </c>
      <c r="R63" s="14">
        <v>44630</v>
      </c>
      <c r="S63" s="12" t="s">
        <v>275</v>
      </c>
    </row>
    <row r="64" spans="1:19" x14ac:dyDescent="0.25">
      <c r="A64" s="12">
        <v>2022</v>
      </c>
      <c r="B64" s="14">
        <v>44593</v>
      </c>
      <c r="C64" s="14">
        <v>44620</v>
      </c>
      <c r="D64" s="16" t="str">
        <f t="shared" si="0"/>
        <v>2000</v>
      </c>
      <c r="E64" s="26">
        <f t="shared" si="1"/>
        <v>2990</v>
      </c>
      <c r="F64" s="22" t="s">
        <v>204</v>
      </c>
      <c r="G64" s="23" t="s">
        <v>105</v>
      </c>
      <c r="H64" s="24">
        <v>0</v>
      </c>
      <c r="I64" s="24">
        <v>21447</v>
      </c>
      <c r="J64" s="24">
        <v>21447</v>
      </c>
      <c r="K64" s="24">
        <v>21447</v>
      </c>
      <c r="L64" s="24">
        <v>21447</v>
      </c>
      <c r="M64" s="24">
        <v>21447</v>
      </c>
      <c r="N64" s="17" t="s">
        <v>249</v>
      </c>
      <c r="O64" s="37" t="s">
        <v>277</v>
      </c>
      <c r="P64" s="12" t="s">
        <v>148</v>
      </c>
      <c r="Q64" s="14">
        <v>44630</v>
      </c>
      <c r="R64" s="14">
        <v>44630</v>
      </c>
      <c r="S64" s="12" t="s">
        <v>275</v>
      </c>
    </row>
    <row r="65" spans="1:19" x14ac:dyDescent="0.25">
      <c r="A65" s="12">
        <v>2022</v>
      </c>
      <c r="B65" s="14">
        <v>44593</v>
      </c>
      <c r="C65" s="14">
        <v>44620</v>
      </c>
      <c r="D65" s="16" t="str">
        <f t="shared" si="0"/>
        <v>3000</v>
      </c>
      <c r="E65" s="26">
        <f t="shared" si="1"/>
        <v>3110</v>
      </c>
      <c r="F65" s="22" t="s">
        <v>205</v>
      </c>
      <c r="G65" s="23" t="s">
        <v>106</v>
      </c>
      <c r="H65" s="24">
        <v>3754960.6</v>
      </c>
      <c r="I65" s="24">
        <v>6302971</v>
      </c>
      <c r="J65" s="24">
        <v>6302971</v>
      </c>
      <c r="K65" s="24">
        <v>6302971</v>
      </c>
      <c r="L65" s="24">
        <v>6302971</v>
      </c>
      <c r="M65" s="24">
        <v>6302971</v>
      </c>
      <c r="N65" s="17" t="s">
        <v>249</v>
      </c>
      <c r="O65" s="37" t="s">
        <v>277</v>
      </c>
      <c r="P65" s="12" t="s">
        <v>148</v>
      </c>
      <c r="Q65" s="14">
        <v>44630</v>
      </c>
      <c r="R65" s="14">
        <v>44630</v>
      </c>
      <c r="S65" s="12" t="s">
        <v>275</v>
      </c>
    </row>
    <row r="66" spans="1:19" x14ac:dyDescent="0.25">
      <c r="A66" s="12">
        <v>2022</v>
      </c>
      <c r="B66" s="14">
        <v>44593</v>
      </c>
      <c r="C66" s="14">
        <v>44620</v>
      </c>
      <c r="D66" s="16" t="str">
        <f t="shared" si="0"/>
        <v>3000</v>
      </c>
      <c r="E66" s="26">
        <f t="shared" si="1"/>
        <v>3130</v>
      </c>
      <c r="F66" s="22" t="s">
        <v>206</v>
      </c>
      <c r="G66" s="23" t="s">
        <v>107</v>
      </c>
      <c r="H66" s="24">
        <v>785843.89</v>
      </c>
      <c r="I66" s="24">
        <v>680199.11</v>
      </c>
      <c r="J66" s="24">
        <v>680199.11</v>
      </c>
      <c r="K66" s="24">
        <v>680199.11</v>
      </c>
      <c r="L66" s="24">
        <v>680199.11</v>
      </c>
      <c r="M66" s="24">
        <v>680199.11</v>
      </c>
      <c r="N66" s="17" t="s">
        <v>249</v>
      </c>
      <c r="O66" s="37" t="s">
        <v>277</v>
      </c>
      <c r="P66" s="12" t="s">
        <v>148</v>
      </c>
      <c r="Q66" s="14">
        <v>44630</v>
      </c>
      <c r="R66" s="14">
        <v>44630</v>
      </c>
      <c r="S66" s="12" t="s">
        <v>275</v>
      </c>
    </row>
    <row r="67" spans="1:19" x14ac:dyDescent="0.25">
      <c r="A67" s="12">
        <v>2022</v>
      </c>
      <c r="B67" s="14">
        <v>44593</v>
      </c>
      <c r="C67" s="14">
        <v>44620</v>
      </c>
      <c r="D67" s="16" t="str">
        <f t="shared" si="0"/>
        <v>3000</v>
      </c>
      <c r="E67" s="26">
        <f t="shared" si="1"/>
        <v>3140</v>
      </c>
      <c r="F67" s="22" t="s">
        <v>207</v>
      </c>
      <c r="G67" s="23" t="s">
        <v>108</v>
      </c>
      <c r="H67" s="24">
        <v>2075381.48</v>
      </c>
      <c r="I67" s="24">
        <v>2178392.37</v>
      </c>
      <c r="J67" s="24">
        <v>2178392.37</v>
      </c>
      <c r="K67" s="24">
        <v>2178392.37</v>
      </c>
      <c r="L67" s="24">
        <v>2178392.37</v>
      </c>
      <c r="M67" s="24">
        <v>2178392.37</v>
      </c>
      <c r="N67" s="17" t="s">
        <v>249</v>
      </c>
      <c r="O67" s="37" t="s">
        <v>277</v>
      </c>
      <c r="P67" s="12" t="s">
        <v>148</v>
      </c>
      <c r="Q67" s="14">
        <v>44630</v>
      </c>
      <c r="R67" s="14">
        <v>44630</v>
      </c>
      <c r="S67" s="12" t="s">
        <v>275</v>
      </c>
    </row>
    <row r="68" spans="1:19" x14ac:dyDescent="0.25">
      <c r="A68" s="12">
        <v>2022</v>
      </c>
      <c r="B68" s="14">
        <v>44593</v>
      </c>
      <c r="C68" s="14">
        <v>44620</v>
      </c>
      <c r="D68" s="16" t="str">
        <f t="shared" si="0"/>
        <v>3000</v>
      </c>
      <c r="E68" s="26">
        <f t="shared" si="1"/>
        <v>3150</v>
      </c>
      <c r="F68" s="22" t="s">
        <v>208</v>
      </c>
      <c r="G68" s="23" t="s">
        <v>109</v>
      </c>
      <c r="H68" s="24">
        <v>58035</v>
      </c>
      <c r="I68" s="24">
        <v>212406</v>
      </c>
      <c r="J68" s="24">
        <v>212406</v>
      </c>
      <c r="K68" s="24">
        <v>212406</v>
      </c>
      <c r="L68" s="24">
        <v>212406</v>
      </c>
      <c r="M68" s="24">
        <v>212406</v>
      </c>
      <c r="N68" s="17" t="s">
        <v>249</v>
      </c>
      <c r="O68" s="37" t="s">
        <v>277</v>
      </c>
      <c r="P68" s="12" t="s">
        <v>148</v>
      </c>
      <c r="Q68" s="14">
        <v>44630</v>
      </c>
      <c r="R68" s="14">
        <v>44630</v>
      </c>
      <c r="S68" s="12" t="s">
        <v>275</v>
      </c>
    </row>
    <row r="69" spans="1:19" x14ac:dyDescent="0.25">
      <c r="A69" s="12">
        <v>2022</v>
      </c>
      <c r="B69" s="14">
        <v>44593</v>
      </c>
      <c r="C69" s="14">
        <v>44620</v>
      </c>
      <c r="D69" s="16" t="str">
        <f t="shared" si="0"/>
        <v>3000</v>
      </c>
      <c r="E69" s="26">
        <f t="shared" si="1"/>
        <v>3160</v>
      </c>
      <c r="F69" s="22" t="s">
        <v>209</v>
      </c>
      <c r="G69" s="23" t="s">
        <v>110</v>
      </c>
      <c r="H69" s="24">
        <v>99340.19</v>
      </c>
      <c r="I69" s="24">
        <v>14928.73</v>
      </c>
      <c r="J69" s="24">
        <v>14928.73</v>
      </c>
      <c r="K69" s="24">
        <v>14928.73</v>
      </c>
      <c r="L69" s="24">
        <v>14928.73</v>
      </c>
      <c r="M69" s="24">
        <v>14928.73</v>
      </c>
      <c r="N69" s="17" t="s">
        <v>249</v>
      </c>
      <c r="O69" s="37" t="s">
        <v>277</v>
      </c>
      <c r="P69" s="12" t="s">
        <v>148</v>
      </c>
      <c r="Q69" s="14">
        <v>44630</v>
      </c>
      <c r="R69" s="14">
        <v>44630</v>
      </c>
      <c r="S69" s="12" t="s">
        <v>275</v>
      </c>
    </row>
    <row r="70" spans="1:19" x14ac:dyDescent="0.25">
      <c r="A70" s="12">
        <v>2022</v>
      </c>
      <c r="B70" s="14">
        <v>44593</v>
      </c>
      <c r="C70" s="14">
        <v>44620</v>
      </c>
      <c r="D70" s="16" t="str">
        <f t="shared" si="0"/>
        <v>3000</v>
      </c>
      <c r="E70" s="26">
        <f t="shared" si="1"/>
        <v>3170</v>
      </c>
      <c r="F70" s="22" t="s">
        <v>210</v>
      </c>
      <c r="G70" s="23" t="s">
        <v>111</v>
      </c>
      <c r="H70" s="24">
        <v>0</v>
      </c>
      <c r="I70" s="24">
        <v>1102</v>
      </c>
      <c r="J70" s="24">
        <v>1102</v>
      </c>
      <c r="K70" s="24">
        <v>1102</v>
      </c>
      <c r="L70" s="24">
        <v>1102</v>
      </c>
      <c r="M70" s="24">
        <v>1102</v>
      </c>
      <c r="N70" s="17" t="s">
        <v>249</v>
      </c>
      <c r="O70" s="37" t="s">
        <v>277</v>
      </c>
      <c r="P70" s="12" t="s">
        <v>148</v>
      </c>
      <c r="Q70" s="14">
        <v>44630</v>
      </c>
      <c r="R70" s="14">
        <v>44630</v>
      </c>
      <c r="S70" s="12" t="s">
        <v>275</v>
      </c>
    </row>
    <row r="71" spans="1:19" x14ac:dyDescent="0.25">
      <c r="A71" s="12">
        <v>2022</v>
      </c>
      <c r="B71" s="14">
        <v>44593</v>
      </c>
      <c r="C71" s="14">
        <v>44620</v>
      </c>
      <c r="D71" s="16" t="str">
        <f t="shared" si="0"/>
        <v>3000</v>
      </c>
      <c r="E71" s="26">
        <f>F71-2</f>
        <v>3180</v>
      </c>
      <c r="F71" s="22" t="s">
        <v>256</v>
      </c>
      <c r="G71" s="23" t="s">
        <v>257</v>
      </c>
      <c r="H71" s="24">
        <v>138699.51999999999</v>
      </c>
      <c r="I71" s="24">
        <v>170390.45</v>
      </c>
      <c r="J71" s="24">
        <v>170390.45</v>
      </c>
      <c r="K71" s="24">
        <v>170390.45</v>
      </c>
      <c r="L71" s="24">
        <v>170390.45</v>
      </c>
      <c r="M71" s="24">
        <v>170390.45</v>
      </c>
      <c r="N71" s="17" t="s">
        <v>249</v>
      </c>
      <c r="O71" s="37" t="s">
        <v>277</v>
      </c>
      <c r="P71" s="12" t="s">
        <v>148</v>
      </c>
      <c r="Q71" s="14">
        <v>44630</v>
      </c>
      <c r="R71" s="14">
        <v>44630</v>
      </c>
      <c r="S71" s="12" t="s">
        <v>275</v>
      </c>
    </row>
    <row r="72" spans="1:19" x14ac:dyDescent="0.25">
      <c r="A72" s="12">
        <v>2022</v>
      </c>
      <c r="B72" s="14">
        <v>44593</v>
      </c>
      <c r="C72" s="14">
        <v>44620</v>
      </c>
      <c r="D72" s="16" t="str">
        <f t="shared" si="0"/>
        <v>3000</v>
      </c>
      <c r="E72" s="26">
        <f>F72-1</f>
        <v>3220</v>
      </c>
      <c r="F72" s="22" t="s">
        <v>211</v>
      </c>
      <c r="G72" s="23" t="s">
        <v>112</v>
      </c>
      <c r="H72" s="24">
        <v>6648066.21</v>
      </c>
      <c r="I72" s="24">
        <v>4877865.04</v>
      </c>
      <c r="J72" s="24">
        <v>4877865.04</v>
      </c>
      <c r="K72" s="24">
        <v>4860825.0199999996</v>
      </c>
      <c r="L72" s="24">
        <v>4524966.74</v>
      </c>
      <c r="M72" s="24">
        <v>4524966.74</v>
      </c>
      <c r="N72" s="17" t="s">
        <v>249</v>
      </c>
      <c r="O72" s="37" t="s">
        <v>277</v>
      </c>
      <c r="P72" s="12" t="s">
        <v>148</v>
      </c>
      <c r="Q72" s="14">
        <v>44630</v>
      </c>
      <c r="R72" s="14">
        <v>44630</v>
      </c>
      <c r="S72" s="12" t="s">
        <v>275</v>
      </c>
    </row>
    <row r="73" spans="1:19" x14ac:dyDescent="0.25">
      <c r="A73" s="12">
        <v>2022</v>
      </c>
      <c r="B73" s="14">
        <v>44593</v>
      </c>
      <c r="C73" s="14">
        <v>44620</v>
      </c>
      <c r="D73" s="16" t="str">
        <f t="shared" ref="D73:D117" si="2">MID(F73,1,1)&amp;"000"</f>
        <v>3000</v>
      </c>
      <c r="E73" s="26">
        <f>F73-1</f>
        <v>3230</v>
      </c>
      <c r="F73" s="25" t="s">
        <v>212</v>
      </c>
      <c r="G73" s="23" t="s">
        <v>113</v>
      </c>
      <c r="H73" s="24">
        <v>1593498.08</v>
      </c>
      <c r="I73" s="24">
        <v>1693107.97</v>
      </c>
      <c r="J73" s="24">
        <v>1693107.97</v>
      </c>
      <c r="K73" s="24">
        <v>1693107.97</v>
      </c>
      <c r="L73" s="24">
        <v>1693107.97</v>
      </c>
      <c r="M73" s="24">
        <v>1693107.97</v>
      </c>
      <c r="N73" s="17" t="s">
        <v>249</v>
      </c>
      <c r="O73" s="37" t="s">
        <v>277</v>
      </c>
      <c r="P73" s="12" t="s">
        <v>148</v>
      </c>
      <c r="Q73" s="14">
        <v>44630</v>
      </c>
      <c r="R73" s="14">
        <v>44630</v>
      </c>
      <c r="S73" s="12" t="s">
        <v>275</v>
      </c>
    </row>
    <row r="74" spans="1:19" x14ac:dyDescent="0.25">
      <c r="A74" s="12">
        <v>2022</v>
      </c>
      <c r="B74" s="14">
        <v>44593</v>
      </c>
      <c r="C74" s="14">
        <v>44620</v>
      </c>
      <c r="D74" s="16" t="str">
        <f t="shared" si="2"/>
        <v>3000</v>
      </c>
      <c r="E74" s="26">
        <f t="shared" ref="E74:E75" si="3">F74-1</f>
        <v>3240</v>
      </c>
      <c r="F74" s="22" t="s">
        <v>258</v>
      </c>
      <c r="G74" s="23" t="s">
        <v>151</v>
      </c>
      <c r="H74" s="24">
        <v>0</v>
      </c>
      <c r="I74" s="24">
        <v>4640</v>
      </c>
      <c r="J74" s="24">
        <v>4640</v>
      </c>
      <c r="K74" s="24">
        <v>4640</v>
      </c>
      <c r="L74" s="24">
        <v>4640</v>
      </c>
      <c r="M74" s="24">
        <v>4640</v>
      </c>
      <c r="N74" s="17" t="s">
        <v>249</v>
      </c>
      <c r="O74" s="37" t="s">
        <v>277</v>
      </c>
      <c r="P74" s="12" t="s">
        <v>148</v>
      </c>
      <c r="Q74" s="14">
        <v>44630</v>
      </c>
      <c r="R74" s="14">
        <v>44630</v>
      </c>
      <c r="S74" s="12" t="s">
        <v>275</v>
      </c>
    </row>
    <row r="75" spans="1:19" x14ac:dyDescent="0.25">
      <c r="A75" s="12">
        <v>2022</v>
      </c>
      <c r="B75" s="14">
        <v>44593</v>
      </c>
      <c r="C75" s="14">
        <v>44620</v>
      </c>
      <c r="D75" s="16" t="str">
        <f t="shared" si="2"/>
        <v>3000</v>
      </c>
      <c r="E75" s="26">
        <f t="shared" si="3"/>
        <v>3260</v>
      </c>
      <c r="F75" s="22" t="s">
        <v>213</v>
      </c>
      <c r="G75" s="23" t="s">
        <v>114</v>
      </c>
      <c r="H75" s="24">
        <v>480</v>
      </c>
      <c r="I75" s="24">
        <v>0</v>
      </c>
      <c r="J75" s="24">
        <v>0</v>
      </c>
      <c r="K75" s="24">
        <v>0</v>
      </c>
      <c r="L75" s="24">
        <v>0</v>
      </c>
      <c r="M75" s="24">
        <v>0</v>
      </c>
      <c r="N75" s="17" t="s">
        <v>249</v>
      </c>
      <c r="O75" s="37" t="s">
        <v>277</v>
      </c>
      <c r="P75" s="12" t="s">
        <v>148</v>
      </c>
      <c r="Q75" s="14">
        <v>44630</v>
      </c>
      <c r="R75" s="14">
        <v>44630</v>
      </c>
      <c r="S75" s="12" t="s">
        <v>275</v>
      </c>
    </row>
    <row r="76" spans="1:19" x14ac:dyDescent="0.25">
      <c r="A76" s="12">
        <v>2022</v>
      </c>
      <c r="B76" s="14">
        <v>44593</v>
      </c>
      <c r="C76" s="14">
        <v>44620</v>
      </c>
      <c r="D76" s="16" t="str">
        <f t="shared" si="2"/>
        <v>3000</v>
      </c>
      <c r="E76" s="26">
        <f t="shared" ref="E76:E117" si="4">F76-1</f>
        <v>3270</v>
      </c>
      <c r="F76" s="22" t="s">
        <v>214</v>
      </c>
      <c r="G76" s="23" t="s">
        <v>115</v>
      </c>
      <c r="H76" s="24">
        <v>6124.8</v>
      </c>
      <c r="I76" s="24">
        <v>9506.9</v>
      </c>
      <c r="J76" s="24">
        <v>9506.9</v>
      </c>
      <c r="K76" s="24">
        <v>9506.9</v>
      </c>
      <c r="L76" s="24">
        <v>9506.9</v>
      </c>
      <c r="M76" s="24">
        <v>9506.9</v>
      </c>
      <c r="N76" s="17" t="s">
        <v>249</v>
      </c>
      <c r="O76" s="37" t="s">
        <v>277</v>
      </c>
      <c r="P76" s="12" t="s">
        <v>148</v>
      </c>
      <c r="Q76" s="14">
        <v>44630</v>
      </c>
      <c r="R76" s="14">
        <v>44630</v>
      </c>
      <c r="S76" s="12" t="s">
        <v>275</v>
      </c>
    </row>
    <row r="77" spans="1:19" x14ac:dyDescent="0.25">
      <c r="A77" s="12">
        <v>2022</v>
      </c>
      <c r="B77" s="14">
        <v>44593</v>
      </c>
      <c r="C77" s="14">
        <v>44620</v>
      </c>
      <c r="D77" s="16" t="str">
        <f t="shared" si="2"/>
        <v>3000</v>
      </c>
      <c r="E77" s="26">
        <f t="shared" si="4"/>
        <v>3290</v>
      </c>
      <c r="F77" s="22" t="s">
        <v>215</v>
      </c>
      <c r="G77" s="23" t="s">
        <v>116</v>
      </c>
      <c r="H77" s="24">
        <v>65350</v>
      </c>
      <c r="I77" s="24">
        <v>1300</v>
      </c>
      <c r="J77" s="24">
        <v>1300</v>
      </c>
      <c r="K77" s="24">
        <v>1300</v>
      </c>
      <c r="L77" s="24">
        <v>1300</v>
      </c>
      <c r="M77" s="24">
        <v>1300</v>
      </c>
      <c r="N77" s="17" t="s">
        <v>249</v>
      </c>
      <c r="O77" s="37" t="s">
        <v>277</v>
      </c>
      <c r="P77" s="12" t="s">
        <v>148</v>
      </c>
      <c r="Q77" s="14">
        <v>44630</v>
      </c>
      <c r="R77" s="14">
        <v>44630</v>
      </c>
      <c r="S77" s="12" t="s">
        <v>275</v>
      </c>
    </row>
    <row r="78" spans="1:19" x14ac:dyDescent="0.25">
      <c r="A78" s="12">
        <v>2022</v>
      </c>
      <c r="B78" s="14">
        <v>44593</v>
      </c>
      <c r="C78" s="14">
        <v>44620</v>
      </c>
      <c r="D78" s="16" t="str">
        <f t="shared" si="2"/>
        <v>3000</v>
      </c>
      <c r="E78" s="26">
        <f t="shared" si="4"/>
        <v>3310</v>
      </c>
      <c r="F78" s="22" t="s">
        <v>216</v>
      </c>
      <c r="G78" s="23" t="s">
        <v>117</v>
      </c>
      <c r="H78" s="24">
        <v>0</v>
      </c>
      <c r="I78" s="24">
        <v>627671.93000000005</v>
      </c>
      <c r="J78" s="24">
        <v>627671.93000000005</v>
      </c>
      <c r="K78" s="24">
        <v>627671.93000000005</v>
      </c>
      <c r="L78" s="24">
        <v>392564.14</v>
      </c>
      <c r="M78" s="24">
        <v>392564.14</v>
      </c>
      <c r="N78" s="17" t="s">
        <v>249</v>
      </c>
      <c r="O78" s="37" t="s">
        <v>277</v>
      </c>
      <c r="P78" s="12" t="s">
        <v>148</v>
      </c>
      <c r="Q78" s="14">
        <v>44630</v>
      </c>
      <c r="R78" s="14">
        <v>44630</v>
      </c>
      <c r="S78" s="12" t="s">
        <v>275</v>
      </c>
    </row>
    <row r="79" spans="1:19" x14ac:dyDescent="0.25">
      <c r="A79" s="12">
        <v>2022</v>
      </c>
      <c r="B79" s="14">
        <v>44593</v>
      </c>
      <c r="C79" s="14">
        <v>44620</v>
      </c>
      <c r="D79" s="16" t="str">
        <f t="shared" si="2"/>
        <v>3000</v>
      </c>
      <c r="E79" s="26">
        <f t="shared" si="4"/>
        <v>3320</v>
      </c>
      <c r="F79" s="22" t="s">
        <v>217</v>
      </c>
      <c r="G79" s="23" t="s">
        <v>118</v>
      </c>
      <c r="H79" s="24">
        <v>0</v>
      </c>
      <c r="I79" s="24">
        <v>132914.09</v>
      </c>
      <c r="J79" s="24">
        <v>132914.09</v>
      </c>
      <c r="K79" s="24">
        <v>132914.09</v>
      </c>
      <c r="L79" s="24">
        <v>132914.09</v>
      </c>
      <c r="M79" s="24">
        <v>132914.09</v>
      </c>
      <c r="N79" s="17" t="s">
        <v>249</v>
      </c>
      <c r="O79" s="37" t="s">
        <v>277</v>
      </c>
      <c r="P79" s="12" t="s">
        <v>148</v>
      </c>
      <c r="Q79" s="14">
        <v>44630</v>
      </c>
      <c r="R79" s="14">
        <v>44630</v>
      </c>
      <c r="S79" s="12" t="s">
        <v>275</v>
      </c>
    </row>
    <row r="80" spans="1:19" x14ac:dyDescent="0.25">
      <c r="A80" s="12">
        <v>2022</v>
      </c>
      <c r="B80" s="14">
        <v>44593</v>
      </c>
      <c r="C80" s="14">
        <v>44620</v>
      </c>
      <c r="D80" s="16" t="str">
        <f t="shared" si="2"/>
        <v>3000</v>
      </c>
      <c r="E80" s="26">
        <f t="shared" si="4"/>
        <v>3330</v>
      </c>
      <c r="F80" s="22" t="s">
        <v>218</v>
      </c>
      <c r="G80" s="23" t="s">
        <v>119</v>
      </c>
      <c r="H80" s="24">
        <v>0</v>
      </c>
      <c r="I80" s="24">
        <v>1086118.83</v>
      </c>
      <c r="J80" s="24">
        <v>960906.21</v>
      </c>
      <c r="K80" s="24">
        <v>960906.21</v>
      </c>
      <c r="L80" s="24">
        <v>960906.21</v>
      </c>
      <c r="M80" s="24">
        <v>960906.21</v>
      </c>
      <c r="N80" s="17" t="s">
        <v>249</v>
      </c>
      <c r="O80" s="37" t="s">
        <v>277</v>
      </c>
      <c r="P80" s="12" t="s">
        <v>148</v>
      </c>
      <c r="Q80" s="14">
        <v>44630</v>
      </c>
      <c r="R80" s="14">
        <v>44630</v>
      </c>
      <c r="S80" s="12" t="s">
        <v>275</v>
      </c>
    </row>
    <row r="81" spans="1:19" x14ac:dyDescent="0.25">
      <c r="A81" s="12">
        <v>2022</v>
      </c>
      <c r="B81" s="14">
        <v>44593</v>
      </c>
      <c r="C81" s="14">
        <v>44620</v>
      </c>
      <c r="D81" s="16" t="str">
        <f t="shared" si="2"/>
        <v>3000</v>
      </c>
      <c r="E81" s="26">
        <f t="shared" si="4"/>
        <v>3340</v>
      </c>
      <c r="F81" s="22" t="s">
        <v>219</v>
      </c>
      <c r="G81" s="23" t="s">
        <v>120</v>
      </c>
      <c r="H81" s="24">
        <v>349107.16</v>
      </c>
      <c r="I81" s="24">
        <v>371982.72</v>
      </c>
      <c r="J81" s="24">
        <v>371982.72</v>
      </c>
      <c r="K81" s="24">
        <v>371982.72</v>
      </c>
      <c r="L81" s="24">
        <v>371982.72</v>
      </c>
      <c r="M81" s="24">
        <v>371982.72</v>
      </c>
      <c r="N81" s="17" t="s">
        <v>249</v>
      </c>
      <c r="O81" s="37" t="s">
        <v>277</v>
      </c>
      <c r="P81" s="12" t="s">
        <v>148</v>
      </c>
      <c r="Q81" s="14">
        <v>44630</v>
      </c>
      <c r="R81" s="14">
        <v>44630</v>
      </c>
      <c r="S81" s="12" t="s">
        <v>275</v>
      </c>
    </row>
    <row r="82" spans="1:19" x14ac:dyDescent="0.25">
      <c r="A82" s="12">
        <v>2022</v>
      </c>
      <c r="B82" s="14">
        <v>44593</v>
      </c>
      <c r="C82" s="14">
        <v>44620</v>
      </c>
      <c r="D82" s="16" t="str">
        <f t="shared" si="2"/>
        <v>3000</v>
      </c>
      <c r="E82" s="26">
        <f t="shared" si="4"/>
        <v>3360</v>
      </c>
      <c r="F82" s="22" t="s">
        <v>220</v>
      </c>
      <c r="G82" s="23" t="s">
        <v>259</v>
      </c>
      <c r="H82" s="24">
        <v>362944.23</v>
      </c>
      <c r="I82" s="24">
        <v>92375.81</v>
      </c>
      <c r="J82" s="24">
        <v>92375.81</v>
      </c>
      <c r="K82" s="24">
        <v>92375.81</v>
      </c>
      <c r="L82" s="24">
        <v>92375.81</v>
      </c>
      <c r="M82" s="24">
        <v>92375.81</v>
      </c>
      <c r="N82" s="17" t="s">
        <v>249</v>
      </c>
      <c r="O82" s="37" t="s">
        <v>277</v>
      </c>
      <c r="P82" s="12" t="s">
        <v>148</v>
      </c>
      <c r="Q82" s="14">
        <v>44630</v>
      </c>
      <c r="R82" s="14">
        <v>44630</v>
      </c>
      <c r="S82" s="12" t="s">
        <v>275</v>
      </c>
    </row>
    <row r="83" spans="1:19" x14ac:dyDescent="0.25">
      <c r="A83" s="12">
        <v>2022</v>
      </c>
      <c r="B83" s="14">
        <v>44593</v>
      </c>
      <c r="C83" s="14">
        <v>44620</v>
      </c>
      <c r="D83" s="16" t="str">
        <f t="shared" si="2"/>
        <v>3000</v>
      </c>
      <c r="E83" s="26">
        <f t="shared" si="4"/>
        <v>3370</v>
      </c>
      <c r="F83" s="22" t="s">
        <v>267</v>
      </c>
      <c r="G83" s="23" t="s">
        <v>268</v>
      </c>
      <c r="H83" s="24">
        <v>0</v>
      </c>
      <c r="I83" s="24">
        <v>696</v>
      </c>
      <c r="J83" s="24">
        <v>696</v>
      </c>
      <c r="K83" s="24">
        <v>696</v>
      </c>
      <c r="L83" s="24">
        <v>696</v>
      </c>
      <c r="M83" s="24">
        <v>696</v>
      </c>
      <c r="N83" s="17" t="s">
        <v>249</v>
      </c>
      <c r="O83" s="37" t="s">
        <v>277</v>
      </c>
      <c r="P83" s="12" t="s">
        <v>148</v>
      </c>
      <c r="Q83" s="14">
        <v>44630</v>
      </c>
      <c r="R83" s="14">
        <v>44630</v>
      </c>
      <c r="S83" s="12" t="s">
        <v>275</v>
      </c>
    </row>
    <row r="84" spans="1:19" x14ac:dyDescent="0.25">
      <c r="A84" s="12">
        <v>2022</v>
      </c>
      <c r="B84" s="14">
        <v>44593</v>
      </c>
      <c r="C84" s="14">
        <v>44620</v>
      </c>
      <c r="D84" s="16" t="str">
        <f t="shared" si="2"/>
        <v>3000</v>
      </c>
      <c r="E84" s="26">
        <f>F84-2</f>
        <v>3370</v>
      </c>
      <c r="F84" s="22" t="s">
        <v>221</v>
      </c>
      <c r="G84" s="23" t="s">
        <v>260</v>
      </c>
      <c r="H84" s="24">
        <v>2202050</v>
      </c>
      <c r="I84" s="24">
        <v>5582350</v>
      </c>
      <c r="J84" s="24">
        <v>5582350</v>
      </c>
      <c r="K84" s="24">
        <v>5582350</v>
      </c>
      <c r="L84" s="24">
        <v>5582350</v>
      </c>
      <c r="M84" s="24">
        <v>5582350</v>
      </c>
      <c r="N84" s="17" t="s">
        <v>249</v>
      </c>
      <c r="O84" s="37" t="s">
        <v>277</v>
      </c>
      <c r="P84" s="12" t="s">
        <v>148</v>
      </c>
      <c r="Q84" s="14">
        <v>44630</v>
      </c>
      <c r="R84" s="14">
        <v>44630</v>
      </c>
      <c r="S84" s="12" t="s">
        <v>275</v>
      </c>
    </row>
    <row r="85" spans="1:19" x14ac:dyDescent="0.25">
      <c r="A85" s="12">
        <v>2022</v>
      </c>
      <c r="B85" s="14">
        <v>44593</v>
      </c>
      <c r="C85" s="14">
        <v>44620</v>
      </c>
      <c r="D85" s="16" t="str">
        <f t="shared" si="2"/>
        <v>3000</v>
      </c>
      <c r="E85" s="26">
        <f t="shared" si="4"/>
        <v>3380</v>
      </c>
      <c r="F85" s="22" t="s">
        <v>222</v>
      </c>
      <c r="G85" s="23" t="s">
        <v>121</v>
      </c>
      <c r="H85" s="24">
        <v>16094</v>
      </c>
      <c r="I85" s="24">
        <v>41645.53</v>
      </c>
      <c r="J85" s="24">
        <v>41645.53</v>
      </c>
      <c r="K85" s="24">
        <v>41645.53</v>
      </c>
      <c r="L85" s="24">
        <v>4979.96</v>
      </c>
      <c r="M85" s="24">
        <v>4979.96</v>
      </c>
      <c r="N85" s="17" t="s">
        <v>249</v>
      </c>
      <c r="O85" s="37" t="s">
        <v>277</v>
      </c>
      <c r="P85" s="12" t="s">
        <v>148</v>
      </c>
      <c r="Q85" s="14">
        <v>44630</v>
      </c>
      <c r="R85" s="14">
        <v>44630</v>
      </c>
      <c r="S85" s="12" t="s">
        <v>275</v>
      </c>
    </row>
    <row r="86" spans="1:19" x14ac:dyDescent="0.25">
      <c r="A86" s="12">
        <v>2022</v>
      </c>
      <c r="B86" s="14">
        <v>44593</v>
      </c>
      <c r="C86" s="14">
        <v>44620</v>
      </c>
      <c r="D86" s="16" t="str">
        <f t="shared" si="2"/>
        <v>3000</v>
      </c>
      <c r="E86" s="26">
        <f t="shared" si="4"/>
        <v>3390</v>
      </c>
      <c r="F86" s="22" t="s">
        <v>223</v>
      </c>
      <c r="G86" s="23" t="s">
        <v>122</v>
      </c>
      <c r="H86" s="24">
        <v>1600</v>
      </c>
      <c r="I86" s="24">
        <v>4348320</v>
      </c>
      <c r="J86" s="24">
        <v>4348320</v>
      </c>
      <c r="K86" s="24">
        <v>4348320</v>
      </c>
      <c r="L86" s="24">
        <v>4348320</v>
      </c>
      <c r="M86" s="24">
        <v>4348320</v>
      </c>
      <c r="N86" s="17" t="s">
        <v>249</v>
      </c>
      <c r="O86" s="37" t="s">
        <v>277</v>
      </c>
      <c r="P86" s="12" t="s">
        <v>148</v>
      </c>
      <c r="Q86" s="14">
        <v>44630</v>
      </c>
      <c r="R86" s="14">
        <v>44630</v>
      </c>
      <c r="S86" s="12" t="s">
        <v>275</v>
      </c>
    </row>
    <row r="87" spans="1:19" x14ac:dyDescent="0.25">
      <c r="A87" s="12">
        <v>2022</v>
      </c>
      <c r="B87" s="14">
        <v>44593</v>
      </c>
      <c r="C87" s="14">
        <v>44620</v>
      </c>
      <c r="D87" s="16" t="str">
        <f t="shared" si="2"/>
        <v>3000</v>
      </c>
      <c r="E87" s="26">
        <f t="shared" si="4"/>
        <v>3410</v>
      </c>
      <c r="F87" s="22" t="s">
        <v>224</v>
      </c>
      <c r="G87" s="23" t="s">
        <v>123</v>
      </c>
      <c r="H87" s="24">
        <v>29176.15</v>
      </c>
      <c r="I87" s="24">
        <v>752924.5</v>
      </c>
      <c r="J87" s="24">
        <v>22379.88</v>
      </c>
      <c r="K87" s="24">
        <v>22379.88</v>
      </c>
      <c r="L87" s="24">
        <v>22379.88</v>
      </c>
      <c r="M87" s="24">
        <v>22379.88</v>
      </c>
      <c r="N87" s="17" t="s">
        <v>249</v>
      </c>
      <c r="O87" s="37" t="s">
        <v>277</v>
      </c>
      <c r="P87" s="12" t="s">
        <v>148</v>
      </c>
      <c r="Q87" s="14">
        <v>44630</v>
      </c>
      <c r="R87" s="14">
        <v>44630</v>
      </c>
      <c r="S87" s="12" t="s">
        <v>275</v>
      </c>
    </row>
    <row r="88" spans="1:19" x14ac:dyDescent="0.25">
      <c r="A88" s="12">
        <v>2022</v>
      </c>
      <c r="B88" s="14">
        <v>44593</v>
      </c>
      <c r="C88" s="14">
        <v>44620</v>
      </c>
      <c r="D88" s="16" t="str">
        <f t="shared" si="2"/>
        <v>3000</v>
      </c>
      <c r="E88" s="26">
        <f t="shared" si="4"/>
        <v>3440</v>
      </c>
      <c r="F88" s="22" t="s">
        <v>225</v>
      </c>
      <c r="G88" s="23" t="s">
        <v>124</v>
      </c>
      <c r="H88" s="24">
        <v>93552.19</v>
      </c>
      <c r="I88" s="24">
        <v>169054.15</v>
      </c>
      <c r="J88" s="24">
        <v>169054.15</v>
      </c>
      <c r="K88" s="24">
        <v>169054.15</v>
      </c>
      <c r="L88" s="24">
        <v>169054.15</v>
      </c>
      <c r="M88" s="24">
        <v>169054.15</v>
      </c>
      <c r="N88" s="17" t="s">
        <v>249</v>
      </c>
      <c r="O88" s="37" t="s">
        <v>277</v>
      </c>
      <c r="P88" s="12" t="s">
        <v>148</v>
      </c>
      <c r="Q88" s="14">
        <v>44630</v>
      </c>
      <c r="R88" s="14">
        <v>44630</v>
      </c>
      <c r="S88" s="12" t="s">
        <v>275</v>
      </c>
    </row>
    <row r="89" spans="1:19" x14ac:dyDescent="0.25">
      <c r="A89" s="12">
        <v>2022</v>
      </c>
      <c r="B89" s="14">
        <v>44593</v>
      </c>
      <c r="C89" s="14">
        <v>44620</v>
      </c>
      <c r="D89" s="16" t="str">
        <f t="shared" si="2"/>
        <v>3000</v>
      </c>
      <c r="E89" s="26">
        <f t="shared" si="4"/>
        <v>3470</v>
      </c>
      <c r="F89" s="22" t="s">
        <v>226</v>
      </c>
      <c r="G89" s="23" t="s">
        <v>125</v>
      </c>
      <c r="H89" s="24">
        <v>68782</v>
      </c>
      <c r="I89" s="24">
        <v>8236</v>
      </c>
      <c r="J89" s="24">
        <v>8236</v>
      </c>
      <c r="K89" s="24">
        <v>8236</v>
      </c>
      <c r="L89" s="24">
        <v>8236</v>
      </c>
      <c r="M89" s="24">
        <v>8236</v>
      </c>
      <c r="N89" s="17" t="s">
        <v>249</v>
      </c>
      <c r="O89" s="37" t="s">
        <v>277</v>
      </c>
      <c r="P89" s="12" t="s">
        <v>148</v>
      </c>
      <c r="Q89" s="14">
        <v>44630</v>
      </c>
      <c r="R89" s="14">
        <v>44630</v>
      </c>
      <c r="S89" s="12" t="s">
        <v>275</v>
      </c>
    </row>
    <row r="90" spans="1:19" x14ac:dyDescent="0.25">
      <c r="A90" s="12">
        <v>2022</v>
      </c>
      <c r="B90" s="14">
        <v>44593</v>
      </c>
      <c r="C90" s="14">
        <v>44620</v>
      </c>
      <c r="D90" s="16" t="str">
        <f t="shared" si="2"/>
        <v>3000</v>
      </c>
      <c r="E90" s="26">
        <f t="shared" si="4"/>
        <v>3510</v>
      </c>
      <c r="F90" s="22" t="s">
        <v>227</v>
      </c>
      <c r="G90" s="23" t="s">
        <v>126</v>
      </c>
      <c r="H90" s="24">
        <v>337087.48</v>
      </c>
      <c r="I90" s="24">
        <v>392051.52</v>
      </c>
      <c r="J90" s="24">
        <v>392051.28</v>
      </c>
      <c r="K90" s="24">
        <v>392051.28</v>
      </c>
      <c r="L90" s="24">
        <v>353002.2</v>
      </c>
      <c r="M90" s="24">
        <v>353002.2</v>
      </c>
      <c r="N90" s="17" t="s">
        <v>249</v>
      </c>
      <c r="O90" s="37" t="s">
        <v>277</v>
      </c>
      <c r="P90" s="12" t="s">
        <v>148</v>
      </c>
      <c r="Q90" s="14">
        <v>44630</v>
      </c>
      <c r="R90" s="14">
        <v>44630</v>
      </c>
      <c r="S90" s="12" t="s">
        <v>275</v>
      </c>
    </row>
    <row r="91" spans="1:19" x14ac:dyDescent="0.25">
      <c r="A91" s="12">
        <v>2022</v>
      </c>
      <c r="B91" s="14">
        <v>44593</v>
      </c>
      <c r="C91" s="14">
        <v>44620</v>
      </c>
      <c r="D91" s="16" t="str">
        <f t="shared" si="2"/>
        <v>3000</v>
      </c>
      <c r="E91" s="26">
        <f t="shared" si="4"/>
        <v>3520</v>
      </c>
      <c r="F91" s="22" t="s">
        <v>228</v>
      </c>
      <c r="G91" s="23" t="s">
        <v>127</v>
      </c>
      <c r="H91" s="24">
        <v>2366.6799999999998</v>
      </c>
      <c r="I91" s="24">
        <v>6952.99</v>
      </c>
      <c r="J91" s="24">
        <v>6952.99</v>
      </c>
      <c r="K91" s="24">
        <v>6952.99</v>
      </c>
      <c r="L91" s="24">
        <v>6952.99</v>
      </c>
      <c r="M91" s="24">
        <v>6952.99</v>
      </c>
      <c r="N91" s="17" t="s">
        <v>249</v>
      </c>
      <c r="O91" s="37" t="s">
        <v>277</v>
      </c>
      <c r="P91" s="12" t="s">
        <v>148</v>
      </c>
      <c r="Q91" s="14">
        <v>44630</v>
      </c>
      <c r="R91" s="14">
        <v>44630</v>
      </c>
      <c r="S91" s="12" t="s">
        <v>275</v>
      </c>
    </row>
    <row r="92" spans="1:19" x14ac:dyDescent="0.25">
      <c r="A92" s="12">
        <v>2022</v>
      </c>
      <c r="B92" s="14">
        <v>44593</v>
      </c>
      <c r="C92" s="14">
        <v>44620</v>
      </c>
      <c r="D92" s="16" t="str">
        <f t="shared" si="2"/>
        <v>3000</v>
      </c>
      <c r="E92" s="26">
        <f t="shared" si="4"/>
        <v>3530</v>
      </c>
      <c r="F92" s="22" t="s">
        <v>229</v>
      </c>
      <c r="G92" s="23" t="s">
        <v>261</v>
      </c>
      <c r="H92" s="24">
        <v>49646.57</v>
      </c>
      <c r="I92" s="24">
        <v>44978.92</v>
      </c>
      <c r="J92" s="24">
        <v>44978.92</v>
      </c>
      <c r="K92" s="24">
        <v>44978.92</v>
      </c>
      <c r="L92" s="24">
        <v>44978.92</v>
      </c>
      <c r="M92" s="24">
        <v>44978.92</v>
      </c>
      <c r="N92" s="17" t="s">
        <v>249</v>
      </c>
      <c r="O92" s="37" t="s">
        <v>277</v>
      </c>
      <c r="P92" s="12" t="s">
        <v>148</v>
      </c>
      <c r="Q92" s="14">
        <v>44630</v>
      </c>
      <c r="R92" s="14">
        <v>44630</v>
      </c>
      <c r="S92" s="12" t="s">
        <v>275</v>
      </c>
    </row>
    <row r="93" spans="1:19" x14ac:dyDescent="0.25">
      <c r="A93" s="12">
        <v>2022</v>
      </c>
      <c r="B93" s="14">
        <v>44593</v>
      </c>
      <c r="C93" s="14">
        <v>44620</v>
      </c>
      <c r="D93" s="16" t="str">
        <f t="shared" si="2"/>
        <v>3000</v>
      </c>
      <c r="E93" s="26">
        <f t="shared" si="4"/>
        <v>3540</v>
      </c>
      <c r="F93" s="22" t="s">
        <v>262</v>
      </c>
      <c r="G93" s="23" t="s">
        <v>263</v>
      </c>
      <c r="H93" s="24">
        <v>0</v>
      </c>
      <c r="I93" s="24">
        <v>57884</v>
      </c>
      <c r="J93" s="24">
        <v>57884</v>
      </c>
      <c r="K93" s="24">
        <v>57884</v>
      </c>
      <c r="L93" s="24">
        <v>57884</v>
      </c>
      <c r="M93" s="24">
        <v>57884</v>
      </c>
      <c r="N93" s="17" t="s">
        <v>249</v>
      </c>
      <c r="O93" s="37" t="s">
        <v>277</v>
      </c>
      <c r="P93" s="12" t="s">
        <v>148</v>
      </c>
      <c r="Q93" s="14">
        <v>44630</v>
      </c>
      <c r="R93" s="14">
        <v>44630</v>
      </c>
      <c r="S93" s="12" t="s">
        <v>275</v>
      </c>
    </row>
    <row r="94" spans="1:19" x14ac:dyDescent="0.25">
      <c r="A94" s="12">
        <v>2022</v>
      </c>
      <c r="B94" s="14">
        <v>44593</v>
      </c>
      <c r="C94" s="14">
        <v>44620</v>
      </c>
      <c r="D94" s="16" t="str">
        <f t="shared" si="2"/>
        <v>3000</v>
      </c>
      <c r="E94" s="26">
        <f t="shared" si="4"/>
        <v>3550</v>
      </c>
      <c r="F94" s="22" t="s">
        <v>230</v>
      </c>
      <c r="G94" s="23" t="s">
        <v>128</v>
      </c>
      <c r="H94" s="24">
        <v>4597190.55</v>
      </c>
      <c r="I94" s="24">
        <v>6775700.7000000002</v>
      </c>
      <c r="J94" s="24">
        <v>4048130.14</v>
      </c>
      <c r="K94" s="24">
        <v>4047887.93</v>
      </c>
      <c r="L94" s="24">
        <v>3590025.84</v>
      </c>
      <c r="M94" s="24">
        <v>3590025.84</v>
      </c>
      <c r="N94" s="17" t="s">
        <v>249</v>
      </c>
      <c r="O94" s="37" t="s">
        <v>277</v>
      </c>
      <c r="P94" s="12" t="s">
        <v>148</v>
      </c>
      <c r="Q94" s="14">
        <v>44630</v>
      </c>
      <c r="R94" s="14">
        <v>44630</v>
      </c>
      <c r="S94" s="12" t="s">
        <v>275</v>
      </c>
    </row>
    <row r="95" spans="1:19" x14ac:dyDescent="0.25">
      <c r="A95" s="12">
        <v>2022</v>
      </c>
      <c r="B95" s="14">
        <v>44593</v>
      </c>
      <c r="C95" s="14">
        <v>44620</v>
      </c>
      <c r="D95" s="16" t="str">
        <f t="shared" si="2"/>
        <v>3000</v>
      </c>
      <c r="E95" s="26">
        <f t="shared" si="4"/>
        <v>3570</v>
      </c>
      <c r="F95" s="22" t="s">
        <v>231</v>
      </c>
      <c r="G95" s="23" t="s">
        <v>129</v>
      </c>
      <c r="H95" s="24">
        <v>1404863.8</v>
      </c>
      <c r="I95" s="24">
        <v>1733476.52</v>
      </c>
      <c r="J95" s="24">
        <v>1477081.24</v>
      </c>
      <c r="K95" s="24">
        <v>1436466.16</v>
      </c>
      <c r="L95" s="24">
        <v>1419066.16</v>
      </c>
      <c r="M95" s="24">
        <v>1419066.16</v>
      </c>
      <c r="N95" s="17" t="s">
        <v>249</v>
      </c>
      <c r="O95" s="37" t="s">
        <v>277</v>
      </c>
      <c r="P95" s="12" t="s">
        <v>148</v>
      </c>
      <c r="Q95" s="14">
        <v>44630</v>
      </c>
      <c r="R95" s="14">
        <v>44630</v>
      </c>
      <c r="S95" s="12" t="s">
        <v>275</v>
      </c>
    </row>
    <row r="96" spans="1:19" x14ac:dyDescent="0.25">
      <c r="A96" s="12">
        <v>2022</v>
      </c>
      <c r="B96" s="14">
        <v>44593</v>
      </c>
      <c r="C96" s="14">
        <v>44620</v>
      </c>
      <c r="D96" s="16" t="str">
        <f t="shared" si="2"/>
        <v>3000</v>
      </c>
      <c r="E96" s="26">
        <f t="shared" si="4"/>
        <v>3580</v>
      </c>
      <c r="F96" s="22" t="s">
        <v>232</v>
      </c>
      <c r="G96" s="23" t="s">
        <v>130</v>
      </c>
      <c r="H96" s="24">
        <v>2459428.3199999998</v>
      </c>
      <c r="I96" s="24">
        <v>3447920.35</v>
      </c>
      <c r="J96" s="24">
        <v>3410220.35</v>
      </c>
      <c r="K96" s="24">
        <v>3408373.67</v>
      </c>
      <c r="L96" s="24">
        <v>3403733.67</v>
      </c>
      <c r="M96" s="24">
        <v>3403733.67</v>
      </c>
      <c r="N96" s="17" t="s">
        <v>249</v>
      </c>
      <c r="O96" s="37" t="s">
        <v>277</v>
      </c>
      <c r="P96" s="12" t="s">
        <v>148</v>
      </c>
      <c r="Q96" s="14">
        <v>44630</v>
      </c>
      <c r="R96" s="14">
        <v>44630</v>
      </c>
      <c r="S96" s="12" t="s">
        <v>275</v>
      </c>
    </row>
    <row r="97" spans="1:19" x14ac:dyDescent="0.25">
      <c r="A97" s="12">
        <v>2022</v>
      </c>
      <c r="B97" s="14">
        <v>44593</v>
      </c>
      <c r="C97" s="14">
        <v>44620</v>
      </c>
      <c r="D97" s="16" t="str">
        <f t="shared" si="2"/>
        <v>3000</v>
      </c>
      <c r="E97" s="26">
        <f t="shared" si="4"/>
        <v>3590</v>
      </c>
      <c r="F97" s="22" t="s">
        <v>233</v>
      </c>
      <c r="G97" s="23" t="s">
        <v>131</v>
      </c>
      <c r="H97" s="24">
        <v>59821.2</v>
      </c>
      <c r="I97" s="24">
        <v>51759.199999999997</v>
      </c>
      <c r="J97" s="24">
        <v>40159.199999999997</v>
      </c>
      <c r="K97" s="24">
        <v>40159.199999999997</v>
      </c>
      <c r="L97" s="24">
        <v>38419.199999999997</v>
      </c>
      <c r="M97" s="24">
        <v>38419.199999999997</v>
      </c>
      <c r="N97" s="17" t="s">
        <v>249</v>
      </c>
      <c r="O97" s="37" t="s">
        <v>277</v>
      </c>
      <c r="P97" s="12" t="s">
        <v>148</v>
      </c>
      <c r="Q97" s="14">
        <v>44630</v>
      </c>
      <c r="R97" s="14">
        <v>44630</v>
      </c>
      <c r="S97" s="12" t="s">
        <v>275</v>
      </c>
    </row>
    <row r="98" spans="1:19" x14ac:dyDescent="0.25">
      <c r="A98" s="12">
        <v>2022</v>
      </c>
      <c r="B98" s="14">
        <v>44593</v>
      </c>
      <c r="C98" s="14">
        <v>44620</v>
      </c>
      <c r="D98" s="16" t="str">
        <f t="shared" si="2"/>
        <v>3000</v>
      </c>
      <c r="E98" s="26">
        <f t="shared" si="4"/>
        <v>3610</v>
      </c>
      <c r="F98" s="22" t="s">
        <v>234</v>
      </c>
      <c r="G98" s="23" t="s">
        <v>132</v>
      </c>
      <c r="H98" s="24">
        <v>98600</v>
      </c>
      <c r="I98" s="24">
        <v>0</v>
      </c>
      <c r="J98" s="24">
        <v>0</v>
      </c>
      <c r="K98" s="24">
        <v>0</v>
      </c>
      <c r="L98" s="24">
        <v>0</v>
      </c>
      <c r="M98" s="24">
        <v>0</v>
      </c>
      <c r="N98" s="17" t="s">
        <v>249</v>
      </c>
      <c r="O98" s="37" t="s">
        <v>277</v>
      </c>
      <c r="P98" s="12" t="s">
        <v>148</v>
      </c>
      <c r="Q98" s="14">
        <v>44630</v>
      </c>
      <c r="R98" s="14">
        <v>44630</v>
      </c>
      <c r="S98" s="12" t="s">
        <v>275</v>
      </c>
    </row>
    <row r="99" spans="1:19" x14ac:dyDescent="0.25">
      <c r="A99" s="12">
        <v>2022</v>
      </c>
      <c r="B99" s="14">
        <v>44593</v>
      </c>
      <c r="C99" s="14">
        <v>44620</v>
      </c>
      <c r="D99" s="16" t="str">
        <f t="shared" si="2"/>
        <v>3000</v>
      </c>
      <c r="E99" s="26">
        <f t="shared" si="4"/>
        <v>3710</v>
      </c>
      <c r="F99" s="22" t="s">
        <v>235</v>
      </c>
      <c r="G99" s="23" t="s">
        <v>133</v>
      </c>
      <c r="H99" s="24">
        <v>239987.62</v>
      </c>
      <c r="I99" s="24">
        <v>160464.07999999999</v>
      </c>
      <c r="J99" s="24">
        <v>160464.07999999999</v>
      </c>
      <c r="K99" s="24">
        <v>160464.07999999999</v>
      </c>
      <c r="L99" s="24">
        <v>160464.07999999999</v>
      </c>
      <c r="M99" s="24">
        <v>160464.07999999999</v>
      </c>
      <c r="N99" s="17" t="s">
        <v>249</v>
      </c>
      <c r="O99" s="37" t="s">
        <v>277</v>
      </c>
      <c r="P99" s="12" t="s">
        <v>148</v>
      </c>
      <c r="Q99" s="14">
        <v>44630</v>
      </c>
      <c r="R99" s="14">
        <v>44630</v>
      </c>
      <c r="S99" s="12" t="s">
        <v>275</v>
      </c>
    </row>
    <row r="100" spans="1:19" x14ac:dyDescent="0.25">
      <c r="A100" s="12">
        <v>2022</v>
      </c>
      <c r="B100" s="14">
        <v>44593</v>
      </c>
      <c r="C100" s="14">
        <v>44620</v>
      </c>
      <c r="D100" s="16" t="str">
        <f t="shared" si="2"/>
        <v>3000</v>
      </c>
      <c r="E100" s="26">
        <f t="shared" si="4"/>
        <v>3720</v>
      </c>
      <c r="F100" s="22" t="s">
        <v>236</v>
      </c>
      <c r="G100" s="23" t="s">
        <v>134</v>
      </c>
      <c r="H100" s="24">
        <v>963245.09</v>
      </c>
      <c r="I100" s="24">
        <v>1468996.92</v>
      </c>
      <c r="J100" s="24">
        <v>1468996.92</v>
      </c>
      <c r="K100" s="24">
        <v>1468996.92</v>
      </c>
      <c r="L100" s="24">
        <v>1468996.92</v>
      </c>
      <c r="M100" s="24">
        <v>1468996.92</v>
      </c>
      <c r="N100" s="17" t="s">
        <v>249</v>
      </c>
      <c r="O100" s="37" t="s">
        <v>277</v>
      </c>
      <c r="P100" s="12" t="s">
        <v>148</v>
      </c>
      <c r="Q100" s="14">
        <v>44630</v>
      </c>
      <c r="R100" s="14">
        <v>44630</v>
      </c>
      <c r="S100" s="12" t="s">
        <v>275</v>
      </c>
    </row>
    <row r="101" spans="1:19" x14ac:dyDescent="0.25">
      <c r="A101" s="12">
        <v>2022</v>
      </c>
      <c r="B101" s="14">
        <v>44593</v>
      </c>
      <c r="C101" s="14">
        <v>44620</v>
      </c>
      <c r="D101" s="16" t="str">
        <f t="shared" si="2"/>
        <v>3000</v>
      </c>
      <c r="E101" s="26">
        <f t="shared" si="4"/>
        <v>3750</v>
      </c>
      <c r="F101" s="22" t="s">
        <v>237</v>
      </c>
      <c r="G101" s="23" t="s">
        <v>135</v>
      </c>
      <c r="H101" s="24">
        <v>2783710.24</v>
      </c>
      <c r="I101" s="24">
        <v>4094649.47</v>
      </c>
      <c r="J101" s="24">
        <v>4094649.47</v>
      </c>
      <c r="K101" s="24">
        <v>4094649.47</v>
      </c>
      <c r="L101" s="24">
        <v>4094649.47</v>
      </c>
      <c r="M101" s="24">
        <v>4094649.47</v>
      </c>
      <c r="N101" s="17" t="s">
        <v>249</v>
      </c>
      <c r="O101" s="37" t="s">
        <v>277</v>
      </c>
      <c r="P101" s="12" t="s">
        <v>148</v>
      </c>
      <c r="Q101" s="14">
        <v>44630</v>
      </c>
      <c r="R101" s="14">
        <v>44630</v>
      </c>
      <c r="S101" s="12" t="s">
        <v>275</v>
      </c>
    </row>
    <row r="102" spans="1:19" x14ac:dyDescent="0.25">
      <c r="A102" s="12">
        <v>2022</v>
      </c>
      <c r="B102" s="14">
        <v>44593</v>
      </c>
      <c r="C102" s="14">
        <v>44620</v>
      </c>
      <c r="D102" s="16" t="str">
        <f t="shared" si="2"/>
        <v>3000</v>
      </c>
      <c r="E102" s="26">
        <f t="shared" si="4"/>
        <v>3760</v>
      </c>
      <c r="F102" s="22" t="s">
        <v>238</v>
      </c>
      <c r="G102" s="23" t="s">
        <v>136</v>
      </c>
      <c r="H102" s="24">
        <v>17695.080000000002</v>
      </c>
      <c r="I102" s="24">
        <v>0</v>
      </c>
      <c r="J102" s="24">
        <v>0</v>
      </c>
      <c r="K102" s="24">
        <v>0</v>
      </c>
      <c r="L102" s="24">
        <v>0</v>
      </c>
      <c r="M102" s="24">
        <v>0</v>
      </c>
      <c r="N102" s="17" t="s">
        <v>249</v>
      </c>
      <c r="O102" s="37" t="s">
        <v>277</v>
      </c>
      <c r="P102" s="12" t="s">
        <v>148</v>
      </c>
      <c r="Q102" s="14">
        <v>44630</v>
      </c>
      <c r="R102" s="14">
        <v>44630</v>
      </c>
      <c r="S102" s="12" t="s">
        <v>275</v>
      </c>
    </row>
    <row r="103" spans="1:19" x14ac:dyDescent="0.25">
      <c r="A103" s="12">
        <v>2022</v>
      </c>
      <c r="B103" s="14">
        <v>44593</v>
      </c>
      <c r="C103" s="14">
        <v>44620</v>
      </c>
      <c r="D103" s="16" t="str">
        <f t="shared" si="2"/>
        <v>3000</v>
      </c>
      <c r="E103" s="26">
        <f t="shared" si="4"/>
        <v>3780</v>
      </c>
      <c r="F103" s="22" t="s">
        <v>239</v>
      </c>
      <c r="G103" s="23" t="s">
        <v>137</v>
      </c>
      <c r="H103" s="24">
        <v>0</v>
      </c>
      <c r="I103" s="24">
        <v>111048.12</v>
      </c>
      <c r="J103" s="24">
        <v>111048.12</v>
      </c>
      <c r="K103" s="24">
        <v>111048.12</v>
      </c>
      <c r="L103" s="24">
        <v>111048.12</v>
      </c>
      <c r="M103" s="24">
        <v>111048.12</v>
      </c>
      <c r="N103" s="17" t="s">
        <v>249</v>
      </c>
      <c r="O103" s="37" t="s">
        <v>277</v>
      </c>
      <c r="P103" s="12" t="s">
        <v>148</v>
      </c>
      <c r="Q103" s="14">
        <v>44630</v>
      </c>
      <c r="R103" s="14">
        <v>44630</v>
      </c>
      <c r="S103" s="12" t="s">
        <v>275</v>
      </c>
    </row>
    <row r="104" spans="1:19" x14ac:dyDescent="0.25">
      <c r="A104" s="12">
        <v>2022</v>
      </c>
      <c r="B104" s="14">
        <v>44593</v>
      </c>
      <c r="C104" s="14">
        <v>44620</v>
      </c>
      <c r="D104" s="16" t="str">
        <f t="shared" si="2"/>
        <v>3000</v>
      </c>
      <c r="E104" s="26">
        <f t="shared" si="4"/>
        <v>3830</v>
      </c>
      <c r="F104" s="22" t="s">
        <v>240</v>
      </c>
      <c r="G104" s="23" t="s">
        <v>138</v>
      </c>
      <c r="H104" s="24">
        <v>42990.400000000001</v>
      </c>
      <c r="I104" s="24">
        <v>78640.539999999994</v>
      </c>
      <c r="J104" s="24">
        <v>78640.539999999994</v>
      </c>
      <c r="K104" s="24">
        <v>78640.539999999994</v>
      </c>
      <c r="L104" s="24">
        <v>78640.539999999994</v>
      </c>
      <c r="M104" s="24">
        <v>78640.539999999994</v>
      </c>
      <c r="N104" s="17" t="s">
        <v>249</v>
      </c>
      <c r="O104" s="37" t="s">
        <v>277</v>
      </c>
      <c r="P104" s="12" t="s">
        <v>148</v>
      </c>
      <c r="Q104" s="14">
        <v>44630</v>
      </c>
      <c r="R104" s="14">
        <v>44630</v>
      </c>
      <c r="S104" s="12" t="s">
        <v>275</v>
      </c>
    </row>
    <row r="105" spans="1:19" x14ac:dyDescent="0.25">
      <c r="A105" s="12">
        <v>2022</v>
      </c>
      <c r="B105" s="14">
        <v>44593</v>
      </c>
      <c r="C105" s="14">
        <v>44620</v>
      </c>
      <c r="D105" s="16" t="str">
        <f t="shared" si="2"/>
        <v>3000</v>
      </c>
      <c r="E105" s="26">
        <f t="shared" si="4"/>
        <v>3840</v>
      </c>
      <c r="F105" s="22" t="s">
        <v>241</v>
      </c>
      <c r="G105" s="23" t="s">
        <v>139</v>
      </c>
      <c r="H105" s="24">
        <v>4060</v>
      </c>
      <c r="I105" s="24">
        <v>0</v>
      </c>
      <c r="J105" s="24">
        <v>0</v>
      </c>
      <c r="K105" s="24">
        <v>0</v>
      </c>
      <c r="L105" s="24">
        <v>0</v>
      </c>
      <c r="M105" s="24">
        <v>0</v>
      </c>
      <c r="N105" s="17" t="s">
        <v>249</v>
      </c>
      <c r="O105" s="37" t="s">
        <v>277</v>
      </c>
      <c r="P105" s="12" t="s">
        <v>148</v>
      </c>
      <c r="Q105" s="14">
        <v>44630</v>
      </c>
      <c r="R105" s="14">
        <v>44630</v>
      </c>
      <c r="S105" s="12" t="s">
        <v>275</v>
      </c>
    </row>
    <row r="106" spans="1:19" x14ac:dyDescent="0.25">
      <c r="A106" s="12">
        <v>2022</v>
      </c>
      <c r="B106" s="14">
        <v>44593</v>
      </c>
      <c r="C106" s="14">
        <v>44620</v>
      </c>
      <c r="D106" s="16" t="str">
        <f t="shared" si="2"/>
        <v>3000</v>
      </c>
      <c r="E106" s="26">
        <f t="shared" si="4"/>
        <v>3850</v>
      </c>
      <c r="F106" s="22" t="s">
        <v>242</v>
      </c>
      <c r="G106" s="23" t="s">
        <v>140</v>
      </c>
      <c r="H106" s="24">
        <v>0</v>
      </c>
      <c r="I106" s="24">
        <v>41517.68</v>
      </c>
      <c r="J106" s="24">
        <v>41517.68</v>
      </c>
      <c r="K106" s="24">
        <v>41517.68</v>
      </c>
      <c r="L106" s="24">
        <v>41517.68</v>
      </c>
      <c r="M106" s="24">
        <v>41517.68</v>
      </c>
      <c r="N106" s="17" t="s">
        <v>249</v>
      </c>
      <c r="O106" s="37" t="s">
        <v>277</v>
      </c>
      <c r="P106" s="12" t="s">
        <v>148</v>
      </c>
      <c r="Q106" s="14">
        <v>44630</v>
      </c>
      <c r="R106" s="14">
        <v>44630</v>
      </c>
      <c r="S106" s="12" t="s">
        <v>275</v>
      </c>
    </row>
    <row r="107" spans="1:19" x14ac:dyDescent="0.25">
      <c r="A107" s="12">
        <v>2022</v>
      </c>
      <c r="B107" s="14">
        <v>44593</v>
      </c>
      <c r="C107" s="14">
        <v>44620</v>
      </c>
      <c r="D107" s="16" t="str">
        <f t="shared" si="2"/>
        <v>3000</v>
      </c>
      <c r="E107" s="26">
        <f t="shared" si="4"/>
        <v>3920</v>
      </c>
      <c r="F107" s="22" t="s">
        <v>243</v>
      </c>
      <c r="G107" s="23" t="s">
        <v>141</v>
      </c>
      <c r="H107" s="24">
        <v>3095.67</v>
      </c>
      <c r="I107" s="24">
        <v>31339</v>
      </c>
      <c r="J107" s="24">
        <v>31339</v>
      </c>
      <c r="K107" s="24">
        <v>31339</v>
      </c>
      <c r="L107" s="24">
        <v>31339</v>
      </c>
      <c r="M107" s="24">
        <v>31339</v>
      </c>
      <c r="N107" s="17" t="s">
        <v>249</v>
      </c>
      <c r="O107" s="37" t="s">
        <v>277</v>
      </c>
      <c r="P107" s="12" t="s">
        <v>148</v>
      </c>
      <c r="Q107" s="14">
        <v>44630</v>
      </c>
      <c r="R107" s="14">
        <v>44630</v>
      </c>
      <c r="S107" s="12" t="s">
        <v>275</v>
      </c>
    </row>
    <row r="108" spans="1:19" x14ac:dyDescent="0.25">
      <c r="A108" s="12">
        <v>2022</v>
      </c>
      <c r="B108" s="14">
        <v>44593</v>
      </c>
      <c r="C108" s="14">
        <v>44620</v>
      </c>
      <c r="D108" s="16" t="str">
        <f t="shared" si="2"/>
        <v>3000</v>
      </c>
      <c r="E108" s="26">
        <f>F108-3</f>
        <v>3920</v>
      </c>
      <c r="F108" s="22" t="s">
        <v>264</v>
      </c>
      <c r="G108" s="23" t="s">
        <v>265</v>
      </c>
      <c r="H108" s="24">
        <v>41728</v>
      </c>
      <c r="I108" s="24">
        <v>6140</v>
      </c>
      <c r="J108" s="24">
        <v>6140</v>
      </c>
      <c r="K108" s="24">
        <v>6140</v>
      </c>
      <c r="L108" s="24">
        <v>6140</v>
      </c>
      <c r="M108" s="24">
        <v>6140</v>
      </c>
      <c r="N108" s="17" t="s">
        <v>249</v>
      </c>
      <c r="O108" s="37" t="s">
        <v>277</v>
      </c>
      <c r="P108" s="12" t="s">
        <v>148</v>
      </c>
      <c r="Q108" s="14">
        <v>44630</v>
      </c>
      <c r="R108" s="14">
        <v>44630</v>
      </c>
      <c r="S108" s="12" t="s">
        <v>275</v>
      </c>
    </row>
    <row r="109" spans="1:19" x14ac:dyDescent="0.25">
      <c r="A109" s="12">
        <v>2022</v>
      </c>
      <c r="B109" s="14">
        <v>44593</v>
      </c>
      <c r="C109" s="14">
        <v>44620</v>
      </c>
      <c r="D109" s="16" t="str">
        <f t="shared" si="2"/>
        <v>3000</v>
      </c>
      <c r="E109" s="26">
        <f t="shared" si="4"/>
        <v>3950</v>
      </c>
      <c r="F109" s="25" t="s">
        <v>266</v>
      </c>
      <c r="G109" s="23" t="s">
        <v>142</v>
      </c>
      <c r="H109" s="24">
        <v>0</v>
      </c>
      <c r="I109" s="24">
        <v>450</v>
      </c>
      <c r="J109" s="24">
        <v>450</v>
      </c>
      <c r="K109" s="24">
        <v>450</v>
      </c>
      <c r="L109" s="24">
        <v>450</v>
      </c>
      <c r="M109" s="24">
        <v>450</v>
      </c>
      <c r="N109" s="17" t="s">
        <v>249</v>
      </c>
      <c r="O109" s="37" t="s">
        <v>277</v>
      </c>
      <c r="P109" s="12" t="s">
        <v>148</v>
      </c>
      <c r="Q109" s="14">
        <v>44630</v>
      </c>
      <c r="R109" s="14">
        <v>44630</v>
      </c>
      <c r="S109" s="12" t="s">
        <v>275</v>
      </c>
    </row>
    <row r="110" spans="1:19" x14ac:dyDescent="0.25">
      <c r="A110" s="12">
        <v>2022</v>
      </c>
      <c r="B110" s="14">
        <v>44593</v>
      </c>
      <c r="C110" s="14">
        <v>44620</v>
      </c>
      <c r="D110" s="16" t="str">
        <f t="shared" si="2"/>
        <v>3000</v>
      </c>
      <c r="E110" s="26">
        <f t="shared" si="4"/>
        <v>3960</v>
      </c>
      <c r="F110" s="22" t="s">
        <v>244</v>
      </c>
      <c r="G110" s="23" t="s">
        <v>143</v>
      </c>
      <c r="H110" s="24">
        <v>0</v>
      </c>
      <c r="I110" s="24">
        <v>25740.52</v>
      </c>
      <c r="J110" s="24">
        <v>25740.52</v>
      </c>
      <c r="K110" s="24">
        <v>25740.52</v>
      </c>
      <c r="L110" s="24">
        <v>25740.52</v>
      </c>
      <c r="M110" s="24">
        <v>25740.52</v>
      </c>
      <c r="N110" s="17" t="s">
        <v>249</v>
      </c>
      <c r="O110" s="37" t="s">
        <v>277</v>
      </c>
      <c r="P110" s="12" t="s">
        <v>148</v>
      </c>
      <c r="Q110" s="14">
        <v>44630</v>
      </c>
      <c r="R110" s="14">
        <v>44630</v>
      </c>
      <c r="S110" s="12" t="s">
        <v>275</v>
      </c>
    </row>
    <row r="111" spans="1:19" x14ac:dyDescent="0.25">
      <c r="A111" s="12">
        <v>2022</v>
      </c>
      <c r="B111" s="14">
        <v>44593</v>
      </c>
      <c r="C111" s="14">
        <v>44620</v>
      </c>
      <c r="D111" s="16" t="str">
        <f t="shared" si="2"/>
        <v>3000</v>
      </c>
      <c r="E111" s="26">
        <f t="shared" si="4"/>
        <v>3980</v>
      </c>
      <c r="F111" s="22" t="s">
        <v>245</v>
      </c>
      <c r="G111" s="23" t="s">
        <v>144</v>
      </c>
      <c r="H111" s="24">
        <v>0</v>
      </c>
      <c r="I111" s="24">
        <v>1667732.68</v>
      </c>
      <c r="J111" s="24">
        <v>1609434.58</v>
      </c>
      <c r="K111" s="24">
        <v>1609434.58</v>
      </c>
      <c r="L111" s="24">
        <v>1609434.58</v>
      </c>
      <c r="M111" s="24">
        <v>1609434.58</v>
      </c>
      <c r="N111" s="17" t="s">
        <v>249</v>
      </c>
      <c r="O111" s="37" t="s">
        <v>277</v>
      </c>
      <c r="P111" s="12" t="s">
        <v>148</v>
      </c>
      <c r="Q111" s="14">
        <v>44630</v>
      </c>
      <c r="R111" s="14">
        <v>44630</v>
      </c>
      <c r="S111" s="12" t="s">
        <v>275</v>
      </c>
    </row>
    <row r="112" spans="1:19" x14ac:dyDescent="0.25">
      <c r="A112" s="12">
        <v>2022</v>
      </c>
      <c r="B112" s="14">
        <v>44593</v>
      </c>
      <c r="C112" s="14">
        <v>44620</v>
      </c>
      <c r="D112" s="16" t="str">
        <f t="shared" si="2"/>
        <v>4000</v>
      </c>
      <c r="E112" s="26">
        <f t="shared" si="4"/>
        <v>4110</v>
      </c>
      <c r="F112" s="22" t="s">
        <v>246</v>
      </c>
      <c r="G112" s="23" t="s">
        <v>145</v>
      </c>
      <c r="H112" s="24">
        <v>29766315.32</v>
      </c>
      <c r="I112" s="24">
        <v>607823.55000000005</v>
      </c>
      <c r="J112" s="24">
        <v>0</v>
      </c>
      <c r="K112" s="24">
        <v>0</v>
      </c>
      <c r="L112" s="24">
        <v>0</v>
      </c>
      <c r="M112" s="24">
        <v>0</v>
      </c>
      <c r="N112" s="17" t="s">
        <v>249</v>
      </c>
      <c r="O112" s="37" t="s">
        <v>277</v>
      </c>
      <c r="P112" s="12" t="s">
        <v>148</v>
      </c>
      <c r="Q112" s="14">
        <v>44630</v>
      </c>
      <c r="R112" s="14">
        <v>44630</v>
      </c>
      <c r="S112" s="12" t="s">
        <v>275</v>
      </c>
    </row>
    <row r="113" spans="1:21" x14ac:dyDescent="0.25">
      <c r="A113" s="12">
        <v>2022</v>
      </c>
      <c r="B113" s="14">
        <v>44593</v>
      </c>
      <c r="C113" s="14">
        <v>44620</v>
      </c>
      <c r="D113" s="16" t="str">
        <f t="shared" si="2"/>
        <v>5000</v>
      </c>
      <c r="E113" s="26">
        <f t="shared" si="4"/>
        <v>5110</v>
      </c>
      <c r="F113" s="22" t="s">
        <v>247</v>
      </c>
      <c r="G113" s="23" t="s">
        <v>146</v>
      </c>
      <c r="H113" s="24">
        <v>0</v>
      </c>
      <c r="I113" s="24">
        <v>227780.5</v>
      </c>
      <c r="J113" s="24">
        <v>227780.5</v>
      </c>
      <c r="K113" s="24">
        <v>227780.5</v>
      </c>
      <c r="L113" s="24">
        <v>227780.5</v>
      </c>
      <c r="M113" s="24">
        <v>227780.5</v>
      </c>
      <c r="N113" s="17" t="s">
        <v>249</v>
      </c>
      <c r="O113" s="37" t="s">
        <v>277</v>
      </c>
      <c r="P113" s="12" t="s">
        <v>148</v>
      </c>
      <c r="Q113" s="14">
        <v>44630</v>
      </c>
      <c r="R113" s="14">
        <v>44630</v>
      </c>
      <c r="S113" s="12" t="s">
        <v>275</v>
      </c>
    </row>
    <row r="114" spans="1:21" x14ac:dyDescent="0.25">
      <c r="A114" s="12">
        <v>2022</v>
      </c>
      <c r="B114" s="14">
        <v>44593</v>
      </c>
      <c r="C114" s="14">
        <v>44620</v>
      </c>
      <c r="D114" s="16" t="str">
        <f t="shared" si="2"/>
        <v>5000</v>
      </c>
      <c r="E114" s="26">
        <f t="shared" si="4"/>
        <v>5150</v>
      </c>
      <c r="F114" s="22" t="s">
        <v>269</v>
      </c>
      <c r="G114" s="23" t="s">
        <v>270</v>
      </c>
      <c r="H114" s="24">
        <v>0</v>
      </c>
      <c r="I114" s="24">
        <v>93491.01</v>
      </c>
      <c r="J114" s="24">
        <v>93491.01</v>
      </c>
      <c r="K114" s="24">
        <v>93491.01</v>
      </c>
      <c r="L114" s="24">
        <v>0</v>
      </c>
      <c r="M114" s="24">
        <v>0</v>
      </c>
      <c r="N114" s="17" t="s">
        <v>249</v>
      </c>
      <c r="O114" s="37" t="s">
        <v>277</v>
      </c>
      <c r="P114" s="12" t="s">
        <v>148</v>
      </c>
      <c r="Q114" s="14">
        <v>44630</v>
      </c>
      <c r="R114" s="14">
        <v>44630</v>
      </c>
      <c r="S114" s="12" t="s">
        <v>275</v>
      </c>
    </row>
    <row r="115" spans="1:21" s="18" customFormat="1" x14ac:dyDescent="0.25">
      <c r="A115" s="12">
        <v>2022</v>
      </c>
      <c r="B115" s="14">
        <v>44593</v>
      </c>
      <c r="C115" s="14">
        <v>44620</v>
      </c>
      <c r="D115" s="16" t="str">
        <f t="shared" si="2"/>
        <v>5000</v>
      </c>
      <c r="E115" s="26">
        <f t="shared" si="4"/>
        <v>5190</v>
      </c>
      <c r="F115" s="22" t="s">
        <v>248</v>
      </c>
      <c r="G115" s="23" t="s">
        <v>147</v>
      </c>
      <c r="H115" s="24">
        <v>0</v>
      </c>
      <c r="I115" s="24">
        <v>56066.42</v>
      </c>
      <c r="J115" s="24">
        <v>56066.42</v>
      </c>
      <c r="K115" s="24">
        <v>56066.42</v>
      </c>
      <c r="L115" s="24">
        <v>56066.42</v>
      </c>
      <c r="M115" s="24">
        <v>56066.42</v>
      </c>
      <c r="N115" s="17" t="s">
        <v>249</v>
      </c>
      <c r="O115" s="37" t="s">
        <v>277</v>
      </c>
      <c r="P115" s="12" t="s">
        <v>148</v>
      </c>
      <c r="Q115" s="14">
        <v>44630</v>
      </c>
      <c r="R115" s="14">
        <v>44630</v>
      </c>
      <c r="S115" s="12" t="s">
        <v>275</v>
      </c>
    </row>
    <row r="116" spans="1:21" s="18" customFormat="1" x14ac:dyDescent="0.25">
      <c r="A116" s="12">
        <v>2022</v>
      </c>
      <c r="B116" s="14">
        <v>44593</v>
      </c>
      <c r="C116" s="14">
        <v>44620</v>
      </c>
      <c r="D116" s="16" t="str">
        <f t="shared" si="2"/>
        <v>5000</v>
      </c>
      <c r="E116" s="26">
        <f t="shared" si="4"/>
        <v>5410</v>
      </c>
      <c r="F116" s="22" t="s">
        <v>271</v>
      </c>
      <c r="G116" s="23" t="s">
        <v>272</v>
      </c>
      <c r="H116" s="24">
        <v>0</v>
      </c>
      <c r="I116" s="24">
        <v>6089300</v>
      </c>
      <c r="J116" s="24">
        <v>6089300</v>
      </c>
      <c r="K116" s="24">
        <v>6089300</v>
      </c>
      <c r="L116" s="24">
        <v>6089300</v>
      </c>
      <c r="M116" s="24">
        <v>6089300</v>
      </c>
      <c r="N116" s="17" t="s">
        <v>249</v>
      </c>
      <c r="O116" s="37" t="s">
        <v>277</v>
      </c>
      <c r="P116" s="12" t="s">
        <v>148</v>
      </c>
      <c r="Q116" s="14">
        <v>44630</v>
      </c>
      <c r="R116" s="14">
        <v>44630</v>
      </c>
      <c r="S116" s="12" t="s">
        <v>275</v>
      </c>
    </row>
    <row r="117" spans="1:21" s="18" customFormat="1" x14ac:dyDescent="0.25">
      <c r="A117" s="12">
        <v>2022</v>
      </c>
      <c r="B117" s="14">
        <v>44593</v>
      </c>
      <c r="C117" s="14">
        <v>44620</v>
      </c>
      <c r="D117" s="16" t="str">
        <f t="shared" si="2"/>
        <v>5000</v>
      </c>
      <c r="E117" s="26">
        <f t="shared" si="4"/>
        <v>5640</v>
      </c>
      <c r="F117" s="22" t="s">
        <v>273</v>
      </c>
      <c r="G117" s="23" t="s">
        <v>274</v>
      </c>
      <c r="H117" s="24">
        <v>0</v>
      </c>
      <c r="I117" s="24">
        <v>116928</v>
      </c>
      <c r="J117" s="24">
        <v>116928</v>
      </c>
      <c r="K117" s="24">
        <v>116928</v>
      </c>
      <c r="L117" s="24">
        <v>0</v>
      </c>
      <c r="M117" s="24">
        <v>0</v>
      </c>
      <c r="N117" s="17" t="s">
        <v>249</v>
      </c>
      <c r="O117" s="37" t="s">
        <v>277</v>
      </c>
      <c r="P117" s="12" t="s">
        <v>148</v>
      </c>
      <c r="Q117" s="14">
        <v>44630</v>
      </c>
      <c r="R117" s="14">
        <v>44630</v>
      </c>
      <c r="S117" s="12" t="s">
        <v>275</v>
      </c>
    </row>
    <row r="118" spans="1:21" s="28" customFormat="1" x14ac:dyDescent="0.25">
      <c r="A118" s="29"/>
      <c r="B118" s="30"/>
      <c r="C118" s="30"/>
      <c r="D118" s="31"/>
      <c r="E118" s="32"/>
      <c r="F118" s="33"/>
      <c r="G118" s="34"/>
      <c r="H118" s="35"/>
      <c r="I118" s="35"/>
      <c r="J118" s="35"/>
      <c r="K118" s="35"/>
      <c r="L118" s="35"/>
      <c r="M118" s="35"/>
      <c r="N118" s="36"/>
      <c r="O118" s="29"/>
      <c r="P118" s="29"/>
      <c r="Q118" s="30"/>
      <c r="R118" s="30"/>
      <c r="S118" s="29"/>
      <c r="T118" s="29"/>
      <c r="U118" s="29"/>
    </row>
    <row r="119" spans="1:21" x14ac:dyDescent="0.25">
      <c r="B119" s="2"/>
      <c r="C119" s="2"/>
      <c r="H119" s="3"/>
      <c r="I119" s="8"/>
      <c r="J119" s="8"/>
      <c r="K119" s="8"/>
      <c r="L119" s="8"/>
      <c r="M119" s="10"/>
      <c r="N119" s="10"/>
      <c r="R119" s="2"/>
      <c r="S119" s="2"/>
    </row>
    <row r="120" spans="1:21" x14ac:dyDescent="0.25">
      <c r="B120" s="2"/>
      <c r="C120" s="2"/>
      <c r="H120" s="3"/>
      <c r="I120" s="8"/>
      <c r="J120" s="8"/>
      <c r="K120" s="8"/>
      <c r="L120" s="8"/>
      <c r="M120" s="10"/>
      <c r="N120" s="10"/>
      <c r="R120" s="2"/>
      <c r="S120" s="2"/>
    </row>
    <row r="121" spans="1:21" x14ac:dyDescent="0.25">
      <c r="B121" s="2"/>
      <c r="C121" s="2"/>
      <c r="H121" s="3"/>
      <c r="I121" s="8"/>
      <c r="J121" s="8"/>
      <c r="K121" s="8"/>
      <c r="L121" s="8"/>
      <c r="M121" s="10"/>
      <c r="N121" s="10"/>
      <c r="R121" s="2"/>
      <c r="S121" s="2"/>
    </row>
    <row r="122" spans="1:21" x14ac:dyDescent="0.25">
      <c r="B122" s="2"/>
      <c r="C122" s="2"/>
      <c r="H122" s="3"/>
      <c r="I122" s="8"/>
      <c r="J122" s="8"/>
      <c r="K122" s="8"/>
      <c r="L122" s="8"/>
      <c r="M122" s="10"/>
      <c r="N122" s="10"/>
      <c r="R122" s="2"/>
      <c r="S122" s="2"/>
    </row>
    <row r="123" spans="1:21" x14ac:dyDescent="0.25">
      <c r="B123" s="2"/>
      <c r="C123" s="2"/>
      <c r="H123" s="3"/>
      <c r="I123" s="8"/>
      <c r="J123" s="8"/>
      <c r="K123" s="8"/>
      <c r="L123" s="8"/>
      <c r="M123" s="10"/>
      <c r="N123" s="10"/>
      <c r="R123" s="2"/>
      <c r="S123" s="2"/>
    </row>
    <row r="124" spans="1:21" x14ac:dyDescent="0.25">
      <c r="B124" s="2"/>
      <c r="C124" s="2"/>
      <c r="H124" s="3"/>
      <c r="I124" s="8"/>
      <c r="J124" s="8"/>
      <c r="K124" s="8"/>
      <c r="L124" s="8"/>
      <c r="M124" s="10"/>
      <c r="N124" s="10"/>
      <c r="R124" s="2"/>
      <c r="S124" s="2"/>
    </row>
    <row r="125" spans="1:21" x14ac:dyDescent="0.25">
      <c r="B125" s="2"/>
      <c r="C125" s="2"/>
      <c r="H125" s="3"/>
      <c r="I125" s="8"/>
      <c r="J125" s="8"/>
      <c r="K125" s="8"/>
      <c r="L125" s="8"/>
      <c r="M125" s="10"/>
      <c r="N125" s="10"/>
      <c r="R125" s="2"/>
      <c r="S125" s="2"/>
    </row>
    <row r="126" spans="1:21" x14ac:dyDescent="0.25">
      <c r="B126" s="2"/>
      <c r="C126" s="2"/>
      <c r="H126" s="3"/>
      <c r="I126" s="8"/>
      <c r="J126" s="8"/>
      <c r="K126" s="8"/>
      <c r="L126" s="8"/>
      <c r="M126" s="10"/>
      <c r="N126" s="10"/>
      <c r="R126" s="2"/>
      <c r="S126" s="2"/>
    </row>
    <row r="127" spans="1:21" x14ac:dyDescent="0.25">
      <c r="B127" s="2"/>
      <c r="C127" s="2"/>
      <c r="H127" s="3"/>
      <c r="I127" s="8"/>
      <c r="J127" s="8"/>
      <c r="K127" s="8"/>
      <c r="L127" s="8"/>
      <c r="M127" s="10"/>
      <c r="N127" s="10"/>
      <c r="R127" s="2"/>
      <c r="S127" s="2"/>
    </row>
    <row r="128" spans="1:21" x14ac:dyDescent="0.25">
      <c r="B128" s="2"/>
      <c r="C128" s="2"/>
      <c r="H128" s="3"/>
      <c r="I128" s="8"/>
      <c r="J128" s="8"/>
      <c r="K128" s="8"/>
      <c r="L128" s="8"/>
      <c r="M128" s="10"/>
      <c r="N128" s="10"/>
      <c r="R128" s="2"/>
      <c r="S128" s="2"/>
    </row>
    <row r="129" spans="2:19" x14ac:dyDescent="0.25">
      <c r="B129" s="2"/>
      <c r="C129" s="2"/>
      <c r="H129" s="3"/>
      <c r="I129" s="8"/>
      <c r="J129" s="8"/>
      <c r="K129" s="8"/>
      <c r="L129" s="8"/>
      <c r="M129" s="10"/>
      <c r="N129" s="10"/>
      <c r="R129" s="2"/>
      <c r="S129" s="2"/>
    </row>
    <row r="130" spans="2:19" x14ac:dyDescent="0.25">
      <c r="B130" s="2"/>
      <c r="C130" s="2"/>
      <c r="H130" s="3"/>
      <c r="I130" s="8"/>
      <c r="J130" s="8"/>
      <c r="K130" s="8"/>
      <c r="L130" s="8"/>
      <c r="M130" s="10"/>
      <c r="N130" s="10"/>
      <c r="R130" s="2"/>
      <c r="S130" s="2"/>
    </row>
    <row r="131" spans="2:19" x14ac:dyDescent="0.25">
      <c r="B131" s="2"/>
      <c r="C131" s="2"/>
      <c r="H131" s="4"/>
      <c r="I131" s="9"/>
      <c r="J131" s="9"/>
      <c r="K131" s="9"/>
      <c r="L131" s="9"/>
      <c r="M131" s="11"/>
      <c r="N131" s="11"/>
      <c r="R131" s="2"/>
      <c r="S131" s="2"/>
    </row>
    <row r="132" spans="2:19" x14ac:dyDescent="0.25">
      <c r="B132" s="2"/>
      <c r="C132" s="2"/>
      <c r="H132" s="3"/>
      <c r="I132" s="8"/>
      <c r="J132" s="8"/>
      <c r="K132" s="8"/>
      <c r="L132" s="8"/>
      <c r="M132" s="10"/>
      <c r="N132" s="10"/>
      <c r="R132" s="2"/>
      <c r="S132" s="2"/>
    </row>
    <row r="133" spans="2:19" x14ac:dyDescent="0.25">
      <c r="B133" s="2"/>
      <c r="C133" s="2"/>
      <c r="H133" s="3"/>
      <c r="I133" s="8"/>
      <c r="J133" s="8"/>
      <c r="K133" s="8"/>
      <c r="L133" s="8"/>
      <c r="M133" s="10"/>
      <c r="N133" s="10"/>
      <c r="R133" s="2"/>
      <c r="S133" s="2"/>
    </row>
    <row r="134" spans="2:19" x14ac:dyDescent="0.25">
      <c r="B134" s="2"/>
      <c r="C134" s="2"/>
      <c r="H134" s="4"/>
      <c r="I134" s="9"/>
      <c r="J134" s="9"/>
      <c r="K134" s="9"/>
      <c r="L134" s="9"/>
      <c r="M134" s="11"/>
      <c r="N134" s="11"/>
      <c r="R134" s="2"/>
      <c r="S134" s="2"/>
    </row>
    <row r="135" spans="2:19" x14ac:dyDescent="0.25">
      <c r="B135" s="2"/>
      <c r="C135" s="2"/>
      <c r="H135" s="3"/>
      <c r="I135" s="8"/>
      <c r="J135" s="8"/>
      <c r="K135" s="8"/>
      <c r="L135" s="8"/>
      <c r="M135" s="10"/>
      <c r="N135" s="10"/>
      <c r="R135" s="2"/>
      <c r="S135" s="2"/>
    </row>
    <row r="136" spans="2:19" x14ac:dyDescent="0.25">
      <c r="B136" s="2"/>
      <c r="C136" s="2"/>
      <c r="H136" s="3"/>
      <c r="I136" s="8"/>
      <c r="J136" s="8"/>
      <c r="K136" s="8"/>
      <c r="L136" s="8"/>
      <c r="M136" s="10"/>
      <c r="N136" s="10"/>
      <c r="R136" s="2"/>
      <c r="S136" s="2"/>
    </row>
    <row r="137" spans="2:19" x14ac:dyDescent="0.25">
      <c r="B137" s="2"/>
      <c r="C137" s="2"/>
      <c r="H137" s="3"/>
      <c r="I137" s="8"/>
      <c r="J137" s="8"/>
      <c r="K137" s="8"/>
      <c r="L137" s="8"/>
      <c r="M137" s="10"/>
      <c r="N137" s="10"/>
      <c r="R137" s="2"/>
      <c r="S137" s="2"/>
    </row>
    <row r="138" spans="2:19" x14ac:dyDescent="0.25">
      <c r="B138" s="2"/>
      <c r="C138" s="2"/>
      <c r="H138" s="3"/>
      <c r="I138" s="8"/>
      <c r="J138" s="8"/>
      <c r="K138" s="8"/>
      <c r="L138" s="8"/>
      <c r="M138" s="10"/>
      <c r="N138" s="10"/>
      <c r="R138" s="2"/>
      <c r="S138" s="2"/>
    </row>
    <row r="139" spans="2:19" x14ac:dyDescent="0.25">
      <c r="B139" s="2"/>
      <c r="C139" s="2"/>
      <c r="H139" s="3"/>
      <c r="I139" s="8"/>
      <c r="J139" s="8"/>
      <c r="K139" s="8"/>
      <c r="L139" s="8"/>
      <c r="M139" s="10"/>
      <c r="N139" s="10"/>
      <c r="R139" s="2"/>
      <c r="S139" s="2"/>
    </row>
    <row r="140" spans="2:19" x14ac:dyDescent="0.25">
      <c r="B140" s="2"/>
      <c r="C140" s="2"/>
      <c r="H140" s="3"/>
      <c r="I140" s="8"/>
      <c r="J140" s="8"/>
      <c r="K140" s="8"/>
      <c r="L140" s="8"/>
      <c r="M140" s="10"/>
      <c r="N140" s="10"/>
      <c r="R140" s="2"/>
      <c r="S140" s="2"/>
    </row>
    <row r="141" spans="2:19" x14ac:dyDescent="0.25">
      <c r="B141" s="2"/>
      <c r="C141" s="2"/>
      <c r="H141" s="3"/>
      <c r="I141" s="8"/>
      <c r="J141" s="8"/>
      <c r="K141" s="8"/>
      <c r="L141" s="8"/>
      <c r="M141" s="10"/>
      <c r="N141" s="10"/>
      <c r="R141" s="2"/>
      <c r="S141" s="2"/>
    </row>
    <row r="142" spans="2:19" x14ac:dyDescent="0.25">
      <c r="B142" s="2"/>
      <c r="C142" s="2"/>
      <c r="H142" s="3"/>
      <c r="I142" s="8"/>
      <c r="J142" s="8"/>
      <c r="K142" s="8"/>
      <c r="L142" s="8"/>
      <c r="M142" s="10"/>
      <c r="N142" s="10"/>
      <c r="R142" s="2"/>
      <c r="S142" s="2"/>
    </row>
    <row r="143" spans="2:19" x14ac:dyDescent="0.25">
      <c r="B143" s="2"/>
      <c r="C143" s="2"/>
      <c r="H143" s="3"/>
      <c r="I143" s="8"/>
      <c r="J143" s="8"/>
      <c r="K143" s="8"/>
      <c r="L143" s="8"/>
      <c r="M143" s="10"/>
      <c r="N143" s="10"/>
      <c r="R143" s="2"/>
      <c r="S143" s="2"/>
    </row>
    <row r="144" spans="2:19" x14ac:dyDescent="0.25">
      <c r="B144" s="2"/>
      <c r="C144" s="2"/>
      <c r="H144" s="3"/>
      <c r="I144" s="8"/>
      <c r="J144" s="8"/>
      <c r="K144" s="8"/>
      <c r="L144" s="8"/>
      <c r="M144" s="10"/>
      <c r="N144" s="10"/>
      <c r="R144" s="2"/>
      <c r="S144" s="2"/>
    </row>
    <row r="145" spans="2:19" x14ac:dyDescent="0.25">
      <c r="B145" s="2"/>
      <c r="C145" s="2"/>
      <c r="H145" s="3"/>
      <c r="I145" s="8"/>
      <c r="J145" s="8"/>
      <c r="K145" s="8"/>
      <c r="L145" s="8"/>
      <c r="M145" s="10"/>
      <c r="N145" s="10"/>
      <c r="R145" s="2"/>
      <c r="S145" s="2"/>
    </row>
    <row r="146" spans="2:19" x14ac:dyDescent="0.25">
      <c r="B146" s="2"/>
      <c r="C146" s="2"/>
      <c r="H146" s="3"/>
      <c r="I146" s="8"/>
      <c r="J146" s="8"/>
      <c r="K146" s="8"/>
      <c r="L146" s="8"/>
      <c r="M146" s="10"/>
      <c r="N146" s="10"/>
      <c r="R146" s="2"/>
      <c r="S146" s="2"/>
    </row>
    <row r="147" spans="2:19" x14ac:dyDescent="0.25">
      <c r="B147" s="2"/>
      <c r="C147" s="2"/>
      <c r="H147" s="3"/>
      <c r="I147" s="8"/>
      <c r="J147" s="8"/>
      <c r="K147" s="8"/>
      <c r="L147" s="8"/>
      <c r="M147" s="10"/>
      <c r="N147" s="10"/>
      <c r="R147" s="2"/>
      <c r="S147" s="2"/>
    </row>
    <row r="148" spans="2:19" x14ac:dyDescent="0.25">
      <c r="B148" s="2"/>
      <c r="C148" s="2"/>
      <c r="H148" s="3"/>
      <c r="I148" s="8"/>
      <c r="J148" s="8"/>
      <c r="K148" s="8"/>
      <c r="L148" s="8"/>
      <c r="M148" s="10"/>
      <c r="N148" s="10"/>
      <c r="R148" s="2"/>
      <c r="S148" s="2"/>
    </row>
    <row r="149" spans="2:19" x14ac:dyDescent="0.25">
      <c r="B149" s="2"/>
      <c r="C149" s="2"/>
      <c r="H149" s="3"/>
      <c r="I149" s="8"/>
      <c r="J149" s="8"/>
      <c r="K149" s="8"/>
      <c r="L149" s="8"/>
      <c r="M149" s="10"/>
      <c r="N149" s="10"/>
      <c r="R149" s="2"/>
      <c r="S149" s="2"/>
    </row>
    <row r="150" spans="2:19" x14ac:dyDescent="0.25">
      <c r="B150" s="2"/>
      <c r="C150" s="2"/>
      <c r="H150" s="3"/>
      <c r="I150" s="8"/>
      <c r="J150" s="8"/>
      <c r="K150" s="8"/>
      <c r="L150" s="8"/>
      <c r="M150" s="10"/>
      <c r="N150" s="10"/>
      <c r="R150" s="2"/>
      <c r="S150" s="2"/>
    </row>
    <row r="151" spans="2:19" x14ac:dyDescent="0.25">
      <c r="B151" s="2"/>
      <c r="C151" s="2"/>
      <c r="H151" s="3"/>
      <c r="I151" s="8"/>
      <c r="J151" s="8"/>
      <c r="K151" s="8"/>
      <c r="L151" s="8"/>
      <c r="M151" s="10"/>
      <c r="N151" s="10"/>
      <c r="R151" s="2"/>
      <c r="S151" s="2"/>
    </row>
    <row r="152" spans="2:19" x14ac:dyDescent="0.25">
      <c r="B152" s="2"/>
      <c r="C152" s="2"/>
      <c r="H152" s="3"/>
      <c r="I152" s="8"/>
      <c r="J152" s="8"/>
      <c r="K152" s="8"/>
      <c r="L152" s="8"/>
      <c r="M152" s="10"/>
      <c r="N152" s="10"/>
      <c r="R152" s="2"/>
      <c r="S152" s="2"/>
    </row>
    <row r="153" spans="2:19" x14ac:dyDescent="0.25">
      <c r="B153" s="2"/>
      <c r="C153" s="2"/>
      <c r="H153" s="3"/>
      <c r="I153" s="8"/>
      <c r="J153" s="8"/>
      <c r="K153" s="8"/>
      <c r="L153" s="8"/>
      <c r="M153" s="10"/>
      <c r="N153" s="10"/>
      <c r="R153" s="2"/>
      <c r="S153" s="2"/>
    </row>
    <row r="154" spans="2:19" x14ac:dyDescent="0.25">
      <c r="B154" s="2"/>
      <c r="C154" s="2"/>
      <c r="H154" s="4"/>
      <c r="I154" s="9"/>
      <c r="J154" s="9"/>
      <c r="K154" s="9"/>
      <c r="L154" s="9"/>
      <c r="M154" s="11"/>
      <c r="N154" s="11"/>
      <c r="R154" s="2"/>
      <c r="S154" s="2"/>
    </row>
    <row r="155" spans="2:19" x14ac:dyDescent="0.25">
      <c r="B155" s="2"/>
      <c r="C155" s="2"/>
      <c r="H155" s="3"/>
      <c r="I155" s="8"/>
      <c r="J155" s="8"/>
      <c r="K155" s="8"/>
      <c r="L155" s="8"/>
      <c r="M155" s="10"/>
      <c r="N155" s="10"/>
      <c r="R155" s="2"/>
      <c r="S155" s="2"/>
    </row>
    <row r="156" spans="2:19" x14ac:dyDescent="0.25">
      <c r="B156" s="2"/>
      <c r="C156" s="2"/>
      <c r="H156" s="3"/>
      <c r="I156" s="8"/>
      <c r="J156" s="8"/>
      <c r="K156" s="8"/>
      <c r="L156" s="8"/>
      <c r="M156" s="10"/>
      <c r="N156" s="10"/>
      <c r="R156" s="2"/>
      <c r="S156" s="2"/>
    </row>
    <row r="157" spans="2:19" x14ac:dyDescent="0.25">
      <c r="B157" s="2"/>
      <c r="C157" s="2"/>
      <c r="H157" s="3"/>
      <c r="I157" s="8"/>
      <c r="J157" s="8"/>
      <c r="K157" s="8"/>
      <c r="L157" s="8"/>
      <c r="M157" s="10"/>
      <c r="N157" s="10"/>
      <c r="R157" s="2"/>
      <c r="S157" s="2"/>
    </row>
    <row r="158" spans="2:19" x14ac:dyDescent="0.25">
      <c r="B158" s="2"/>
      <c r="C158" s="2"/>
      <c r="H158" s="3"/>
      <c r="I158" s="8"/>
      <c r="J158" s="8"/>
      <c r="K158" s="8"/>
      <c r="L158" s="8"/>
      <c r="M158" s="10"/>
      <c r="N158" s="10"/>
      <c r="R158" s="2"/>
      <c r="S158" s="2"/>
    </row>
    <row r="159" spans="2:19" x14ac:dyDescent="0.25">
      <c r="B159" s="2"/>
      <c r="C159" s="2"/>
      <c r="H159" s="3"/>
      <c r="I159" s="8"/>
      <c r="J159" s="8"/>
      <c r="K159" s="8"/>
      <c r="L159" s="8"/>
      <c r="M159" s="10"/>
      <c r="N159" s="10"/>
      <c r="R159" s="2"/>
      <c r="S159" s="2"/>
    </row>
    <row r="160" spans="2:19" x14ac:dyDescent="0.25">
      <c r="B160" s="2"/>
      <c r="C160" s="2"/>
      <c r="H160" s="3"/>
      <c r="I160" s="8"/>
      <c r="J160" s="8"/>
      <c r="K160" s="8"/>
      <c r="L160" s="8"/>
      <c r="M160" s="10"/>
      <c r="N160" s="10"/>
      <c r="R160" s="2"/>
      <c r="S160" s="2"/>
    </row>
    <row r="161" spans="2:19" x14ac:dyDescent="0.25">
      <c r="B161" s="2"/>
      <c r="C161" s="2"/>
      <c r="H161" s="4"/>
      <c r="I161" s="9"/>
      <c r="J161" s="9"/>
      <c r="K161" s="9"/>
      <c r="L161" s="9"/>
      <c r="M161" s="11"/>
      <c r="N161" s="11"/>
      <c r="R161" s="2"/>
      <c r="S161" s="2"/>
    </row>
    <row r="162" spans="2:19" x14ac:dyDescent="0.25">
      <c r="B162" s="2"/>
      <c r="C162" s="2"/>
      <c r="H162" s="3"/>
      <c r="I162" s="8"/>
      <c r="J162" s="8"/>
      <c r="K162" s="8"/>
      <c r="L162" s="8"/>
      <c r="M162" s="10"/>
      <c r="N162" s="10"/>
      <c r="R162" s="2"/>
      <c r="S162" s="2"/>
    </row>
    <row r="163" spans="2:19" x14ac:dyDescent="0.25">
      <c r="B163" s="2"/>
      <c r="C163" s="2"/>
      <c r="H163" s="3"/>
      <c r="I163" s="8"/>
      <c r="J163" s="8"/>
      <c r="K163" s="8"/>
      <c r="L163" s="8"/>
      <c r="M163" s="10"/>
      <c r="N163" s="10"/>
      <c r="R163" s="2"/>
      <c r="S163" s="2"/>
    </row>
    <row r="164" spans="2:19" x14ac:dyDescent="0.25">
      <c r="B164" s="2"/>
      <c r="C164" s="2"/>
      <c r="H164" s="3"/>
      <c r="I164" s="8"/>
      <c r="J164" s="8"/>
      <c r="K164" s="8"/>
      <c r="L164" s="8"/>
      <c r="M164" s="10"/>
      <c r="N164" s="10"/>
      <c r="R164" s="2"/>
      <c r="S164" s="2"/>
    </row>
    <row r="165" spans="2:19" x14ac:dyDescent="0.25">
      <c r="B165" s="2"/>
      <c r="C165" s="2"/>
      <c r="H165" s="3"/>
      <c r="I165" s="8"/>
      <c r="J165" s="8"/>
      <c r="K165" s="8"/>
      <c r="L165" s="8"/>
      <c r="M165" s="10"/>
      <c r="N165" s="10"/>
      <c r="R165" s="2"/>
      <c r="S165" s="2"/>
    </row>
    <row r="166" spans="2:19" x14ac:dyDescent="0.25">
      <c r="B166" s="2"/>
      <c r="C166" s="2"/>
      <c r="H166" s="3"/>
      <c r="I166" s="8"/>
      <c r="J166" s="8"/>
      <c r="K166" s="8"/>
      <c r="L166" s="8"/>
      <c r="M166" s="10"/>
      <c r="N166" s="10"/>
      <c r="R166" s="2"/>
      <c r="S166" s="2"/>
    </row>
    <row r="167" spans="2:19" x14ac:dyDescent="0.25">
      <c r="B167" s="2"/>
      <c r="C167" s="2"/>
      <c r="H167" s="3"/>
      <c r="I167" s="8"/>
      <c r="J167" s="8"/>
      <c r="K167" s="8"/>
      <c r="L167" s="8"/>
      <c r="M167" s="10"/>
      <c r="N167" s="10"/>
      <c r="R167" s="2"/>
      <c r="S167" s="2"/>
    </row>
    <row r="168" spans="2:19" x14ac:dyDescent="0.25">
      <c r="B168" s="2"/>
      <c r="C168" s="2"/>
      <c r="H168" s="3"/>
      <c r="I168" s="8"/>
      <c r="J168" s="8"/>
      <c r="K168" s="8"/>
      <c r="L168" s="8"/>
      <c r="M168" s="10"/>
      <c r="N168" s="10"/>
      <c r="R168" s="2"/>
      <c r="S168" s="2"/>
    </row>
    <row r="169" spans="2:19" x14ac:dyDescent="0.25">
      <c r="B169" s="2"/>
      <c r="C169" s="2"/>
      <c r="H169" s="3"/>
      <c r="I169" s="8"/>
      <c r="J169" s="8"/>
      <c r="K169" s="8"/>
      <c r="L169" s="8"/>
      <c r="M169" s="10"/>
      <c r="N169" s="10"/>
      <c r="R169" s="2"/>
      <c r="S169" s="2"/>
    </row>
    <row r="170" spans="2:19" x14ac:dyDescent="0.25">
      <c r="B170" s="2"/>
      <c r="C170" s="2"/>
      <c r="H170" s="3"/>
      <c r="I170" s="8"/>
      <c r="J170" s="8"/>
      <c r="K170" s="8"/>
      <c r="L170" s="8"/>
      <c r="M170" s="10"/>
      <c r="N170" s="10"/>
      <c r="R170" s="2"/>
      <c r="S170" s="2"/>
    </row>
    <row r="171" spans="2:19" x14ac:dyDescent="0.25">
      <c r="B171" s="2"/>
      <c r="C171" s="2"/>
      <c r="H171" s="5"/>
      <c r="I171" s="9"/>
      <c r="J171" s="9"/>
      <c r="K171" s="9"/>
      <c r="L171" s="9"/>
      <c r="M171" s="11"/>
      <c r="N171" s="11"/>
      <c r="R171" s="2"/>
      <c r="S171" s="2"/>
    </row>
    <row r="172" spans="2:19" x14ac:dyDescent="0.25">
      <c r="B172" s="2"/>
      <c r="C172" s="2"/>
      <c r="H172" s="4"/>
      <c r="I172" s="9"/>
      <c r="J172" s="9"/>
      <c r="K172" s="9"/>
      <c r="L172" s="9"/>
      <c r="M172" s="11"/>
      <c r="N172" s="11"/>
      <c r="R172" s="2"/>
      <c r="S172" s="2"/>
    </row>
    <row r="173" spans="2:19" x14ac:dyDescent="0.25">
      <c r="B173" s="2"/>
      <c r="C173" s="2"/>
      <c r="H173" s="3"/>
      <c r="I173" s="8"/>
      <c r="J173" s="8"/>
      <c r="K173" s="8"/>
      <c r="L173" s="8"/>
      <c r="M173" s="10"/>
      <c r="N173" s="10"/>
      <c r="R173" s="2"/>
      <c r="S173" s="2"/>
    </row>
    <row r="174" spans="2:19" x14ac:dyDescent="0.25">
      <c r="B174" s="2"/>
      <c r="C174" s="2"/>
      <c r="H174" s="3"/>
      <c r="I174" s="8"/>
      <c r="J174" s="8"/>
      <c r="K174" s="8"/>
      <c r="L174" s="8"/>
      <c r="M174" s="10"/>
      <c r="N174" s="10"/>
      <c r="R174" s="2"/>
      <c r="S174" s="2"/>
    </row>
    <row r="175" spans="2:19" x14ac:dyDescent="0.25">
      <c r="B175" s="2"/>
      <c r="C175" s="2"/>
      <c r="H175" s="5"/>
      <c r="I175" s="9"/>
      <c r="J175" s="9"/>
      <c r="K175" s="9"/>
      <c r="L175" s="9"/>
      <c r="M175" s="11"/>
      <c r="N175" s="11"/>
      <c r="R175" s="2"/>
      <c r="S175" s="2"/>
    </row>
    <row r="176" spans="2:19" x14ac:dyDescent="0.25">
      <c r="B176" s="2"/>
      <c r="C176" s="2"/>
      <c r="H176" s="4"/>
      <c r="I176" s="9"/>
      <c r="J176" s="9"/>
      <c r="K176" s="9"/>
      <c r="L176" s="9"/>
      <c r="M176" s="11"/>
      <c r="N176" s="11"/>
      <c r="R176" s="2"/>
      <c r="S176" s="2"/>
    </row>
    <row r="177" spans="2:19" x14ac:dyDescent="0.25">
      <c r="B177" s="2"/>
      <c r="C177" s="2"/>
      <c r="H177" s="3"/>
      <c r="I177" s="8"/>
      <c r="J177" s="8"/>
      <c r="K177" s="8"/>
      <c r="L177" s="8"/>
      <c r="M177" s="10"/>
      <c r="N177" s="10"/>
      <c r="R177" s="2"/>
      <c r="S177" s="2"/>
    </row>
    <row r="178" spans="2:19" x14ac:dyDescent="0.25">
      <c r="B178" s="2"/>
      <c r="C178" s="2"/>
      <c r="H178" s="3"/>
      <c r="I178" s="8"/>
      <c r="J178" s="8"/>
      <c r="K178" s="8"/>
      <c r="L178" s="8"/>
      <c r="M178" s="10"/>
      <c r="N178" s="10"/>
      <c r="R178" s="2"/>
      <c r="S178" s="2"/>
    </row>
    <row r="179" spans="2:19" x14ac:dyDescent="0.25">
      <c r="B179" s="2"/>
      <c r="C179" s="2"/>
      <c r="H179" s="3"/>
      <c r="I179" s="8"/>
      <c r="J179" s="8"/>
      <c r="K179" s="8"/>
      <c r="L179" s="8"/>
      <c r="M179" s="10"/>
      <c r="N179" s="10"/>
      <c r="R179" s="2"/>
      <c r="S179" s="2"/>
    </row>
    <row r="180" spans="2:19" x14ac:dyDescent="0.25">
      <c r="B180" s="2"/>
      <c r="C180" s="2"/>
      <c r="H180" s="3"/>
      <c r="I180" s="8"/>
      <c r="J180" s="8"/>
      <c r="K180" s="8"/>
      <c r="L180" s="8"/>
      <c r="M180" s="10"/>
      <c r="N180" s="10"/>
      <c r="R180" s="2"/>
      <c r="S180" s="2"/>
    </row>
  </sheetData>
  <mergeCells count="7">
    <mergeCell ref="A6:T6"/>
    <mergeCell ref="A2:C2"/>
    <mergeCell ref="D2:G2"/>
    <mergeCell ref="H2:J2"/>
    <mergeCell ref="A3:C3"/>
    <mergeCell ref="D3:G3"/>
    <mergeCell ref="H3:J3"/>
  </mergeCells>
  <hyperlinks>
    <hyperlink ref="O8" r:id="rId1"/>
    <hyperlink ref="O9:O117" r:id="rId2" display="http://www.cegaipslp.org.mx/HV2021Tres.nsf/nombre_de_la_vista/63F3D638D4EF1F278625880100728E61/$File/ESTADO+DEL+EJERCICIO+DEL+PRESUPUESTO+POR+CAPITULO+DEL+GASTO+DIC+2021+FEBRERO+2022.pdf"/>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2021-11-10T21:43:09Z</dcterms:created>
  <dcterms:modified xsi:type="dcterms:W3CDTF">2022-03-10T21:03:28Z</dcterms:modified>
</cp:coreProperties>
</file>